
<file path=[Content_Types].xml><?xml version="1.0" encoding="utf-8"?>
<Types xmlns="http://schemas.openxmlformats.org/package/2006/content-types">
  <Default Extension="bin" ContentType="application/vnd.openxmlformats-officedocument.spreadsheetml.customProperty"/>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rinterSettings/printerSettings1.bin" ContentType="application/vnd.openxmlformats-officedocument.spreadsheetml.printerSettings"/>
  <Override PartName="/xl/drawings/drawing1.xml" ContentType="application/vnd.openxmlformats-officedocument.drawing+xml"/>
  <Override PartName="/xl/tables/table1.xml" ContentType="application/vnd.openxmlformats-officedocument.spreadsheetml.table+xml"/>
  <Override PartName="/xl/printerSettings/printerSettings2.bin" ContentType="application/vnd.openxmlformats-officedocument.spreadsheetml.printerSettings"/>
  <Override PartName="/xl/tables/table2.xml" ContentType="application/vnd.openxmlformats-officedocument.spreadsheetml.table+xml"/>
  <Override PartName="/xl/pivotTables/pivotTable1.xml" ContentType="application/vnd.openxmlformats-officedocument.spreadsheetml.pivotTable+xml"/>
  <Override PartName="/xl/printerSettings/printerSettings3.bin" ContentType="application/vnd.openxmlformats-officedocument.spreadsheetml.printerSettings"/>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Denne_projektmappe" hidePivotFieldList="1" defaultThemeVersion="166925"/>
  <mc:AlternateContent xmlns:mc="http://schemas.openxmlformats.org/markup-compatibility/2006">
    <mc:Choice Requires="x15">
      <x15ac:absPath xmlns:x15ac="http://schemas.microsoft.com/office/spreadsheetml/2010/11/ac" url="C:\Users\W31861\Downloads\"/>
    </mc:Choice>
  </mc:AlternateContent>
  <xr:revisionPtr revIDLastSave="0" documentId="13_ncr:1_{D5139050-3DAC-488E-A860-2D6F81749278}" xr6:coauthVersionLast="47" xr6:coauthVersionMax="47" xr10:uidLastSave="{00000000-0000-0000-0000-000000000000}"/>
  <bookViews>
    <workbookView xWindow="-108" yWindow="-108" windowWidth="23256" windowHeight="12456" xr2:uid="{5476A555-7E94-45E2-80BA-72B914C30979}"/>
  </bookViews>
  <sheets>
    <sheet name="Vejledning" sheetId="20" r:id="rId1"/>
    <sheet name="Opgørelse" sheetId="1" r:id="rId2"/>
    <sheet name="Indtægter og info om lotterier" sheetId="7" r:id="rId3"/>
    <sheet name="Udgifter" sheetId="22" r:id="rId4"/>
    <sheet name="Bilagsoversigt" sheetId="25" r:id="rId5"/>
    <sheet name="TilPivot" sheetId="23" state="hidden" r:id="rId6"/>
    <sheet name="Data" sheetId="8" state="hidden" r:id="rId7"/>
  </sheets>
  <definedNames>
    <definedName name="_xlnm._FilterDatabase" localSheetId="5" hidden="1">TilPivot!$B$1:$E$1077</definedName>
    <definedName name="_xlnm._FilterDatabase" localSheetId="3" hidden="1">Udgifter!$A$3:$F$27</definedName>
    <definedName name="Returmatrice">TilPivot!$D$1:$D$1077</definedName>
    <definedName name="TilOpslag">TilPivot!$B$1:$D$1077</definedName>
  </definedNames>
  <calcPr calcId="191029"/>
  <pivotCaches>
    <pivotCache cacheId="6" r:id="rId8"/>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7" i="8" l="1" a="1"/>
  <c r="A7" i="8" s="1"/>
  <c r="L63" i="1"/>
  <c r="D286" i="23" l="1"/>
  <c r="A286" i="23" s="1"/>
  <c r="D287" i="23"/>
  <c r="A287" i="23" s="1"/>
  <c r="D288" i="23"/>
  <c r="A288" i="23" s="1"/>
  <c r="D289" i="23"/>
  <c r="A289" i="23" s="1"/>
  <c r="D290" i="23"/>
  <c r="A290" i="23" s="1"/>
  <c r="D291" i="23"/>
  <c r="A291" i="23" s="1"/>
  <c r="D292" i="23"/>
  <c r="A292" i="23" s="1"/>
  <c r="D293" i="23"/>
  <c r="A293" i="23" s="1"/>
  <c r="D294" i="23"/>
  <c r="A294" i="23" s="1"/>
  <c r="D295" i="23"/>
  <c r="A295" i="23" s="1"/>
  <c r="D296" i="23"/>
  <c r="A296" i="23" s="1"/>
  <c r="D297" i="23"/>
  <c r="A297" i="23" s="1"/>
  <c r="D298" i="23"/>
  <c r="A298" i="23" s="1"/>
  <c r="D299" i="23"/>
  <c r="A299" i="23" s="1"/>
  <c r="D300" i="23"/>
  <c r="A300" i="23" s="1"/>
  <c r="D301" i="23"/>
  <c r="A301" i="23" s="1"/>
  <c r="D302" i="23"/>
  <c r="A302" i="23" s="1"/>
  <c r="D303" i="23"/>
  <c r="A303" i="23" s="1"/>
  <c r="D304" i="23"/>
  <c r="A304" i="23" s="1"/>
  <c r="D305" i="23"/>
  <c r="A305" i="23" s="1"/>
  <c r="D306" i="23"/>
  <c r="A306" i="23" s="1"/>
  <c r="D307" i="23"/>
  <c r="A307" i="23" s="1"/>
  <c r="D308" i="23"/>
  <c r="A308" i="23" s="1"/>
  <c r="D309" i="23"/>
  <c r="A309" i="23" s="1"/>
  <c r="D310" i="23"/>
  <c r="A310" i="23" s="1"/>
  <c r="D311" i="23"/>
  <c r="A311" i="23" s="1"/>
  <c r="D312" i="23"/>
  <c r="A312" i="23" s="1"/>
  <c r="D313" i="23"/>
  <c r="A313" i="23" s="1"/>
  <c r="D314" i="23"/>
  <c r="A314" i="23" s="1"/>
  <c r="D315" i="23"/>
  <c r="A315" i="23" s="1"/>
  <c r="D316" i="23"/>
  <c r="A316" i="23" s="1"/>
  <c r="D317" i="23"/>
  <c r="A317" i="23" s="1"/>
  <c r="D318" i="23"/>
  <c r="A318" i="23" s="1"/>
  <c r="D319" i="23"/>
  <c r="A319" i="23" s="1"/>
  <c r="D320" i="23"/>
  <c r="A320" i="23" s="1"/>
  <c r="D321" i="23"/>
  <c r="A321" i="23" s="1"/>
  <c r="D322" i="23"/>
  <c r="A322" i="23" s="1"/>
  <c r="D323" i="23"/>
  <c r="A323" i="23" s="1"/>
  <c r="D324" i="23"/>
  <c r="A324" i="23" s="1"/>
  <c r="D325" i="23"/>
  <c r="A325" i="23" s="1"/>
  <c r="D326" i="23"/>
  <c r="A326" i="23" s="1"/>
  <c r="D327" i="23"/>
  <c r="A327" i="23" s="1"/>
  <c r="D328" i="23"/>
  <c r="A328" i="23" s="1"/>
  <c r="D329" i="23"/>
  <c r="A329" i="23" s="1"/>
  <c r="D330" i="23"/>
  <c r="A330" i="23" s="1"/>
  <c r="D331" i="23"/>
  <c r="A331" i="23" s="1"/>
  <c r="D332" i="23"/>
  <c r="A332" i="23" s="1"/>
  <c r="D333" i="23"/>
  <c r="A333" i="23" s="1"/>
  <c r="D334" i="23"/>
  <c r="A334" i="23" s="1"/>
  <c r="D335" i="23"/>
  <c r="A335" i="23" s="1"/>
  <c r="D336" i="23"/>
  <c r="A336" i="23" s="1"/>
  <c r="D337" i="23"/>
  <c r="A337" i="23" s="1"/>
  <c r="D338" i="23"/>
  <c r="A338" i="23" s="1"/>
  <c r="D339" i="23"/>
  <c r="A339" i="23" s="1"/>
  <c r="D340" i="23"/>
  <c r="A340" i="23" s="1"/>
  <c r="D341" i="23"/>
  <c r="A341" i="23" s="1"/>
  <c r="D342" i="23"/>
  <c r="A342" i="23" s="1"/>
  <c r="D343" i="23"/>
  <c r="A343" i="23" s="1"/>
  <c r="D344" i="23"/>
  <c r="A344" i="23" s="1"/>
  <c r="D345" i="23"/>
  <c r="A345" i="23" s="1"/>
  <c r="D346" i="23"/>
  <c r="A346" i="23" s="1"/>
  <c r="D347" i="23"/>
  <c r="A347" i="23" s="1"/>
  <c r="D348" i="23"/>
  <c r="A348" i="23" s="1"/>
  <c r="D349" i="23"/>
  <c r="A349" i="23" s="1"/>
  <c r="D350" i="23"/>
  <c r="A350" i="23" s="1"/>
  <c r="D351" i="23"/>
  <c r="A351" i="23" s="1"/>
  <c r="D352" i="23"/>
  <c r="A352" i="23" s="1"/>
  <c r="D353" i="23"/>
  <c r="A353" i="23" s="1"/>
  <c r="D354" i="23"/>
  <c r="A354" i="23" s="1"/>
  <c r="D355" i="23"/>
  <c r="A355" i="23" s="1"/>
  <c r="D356" i="23"/>
  <c r="A356" i="23" s="1"/>
  <c r="D357" i="23"/>
  <c r="A357" i="23" s="1"/>
  <c r="D358" i="23"/>
  <c r="A358" i="23" s="1"/>
  <c r="D359" i="23"/>
  <c r="A359" i="23" s="1"/>
  <c r="D360" i="23"/>
  <c r="A360" i="23" s="1"/>
  <c r="D361" i="23"/>
  <c r="A361" i="23" s="1"/>
  <c r="D362" i="23"/>
  <c r="A362" i="23" s="1"/>
  <c r="D363" i="23"/>
  <c r="A363" i="23" s="1"/>
  <c r="D364" i="23"/>
  <c r="A364" i="23" s="1"/>
  <c r="D365" i="23"/>
  <c r="A365" i="23" s="1"/>
  <c r="D366" i="23"/>
  <c r="A366" i="23" s="1"/>
  <c r="D367" i="23"/>
  <c r="A367" i="23" s="1"/>
  <c r="D368" i="23"/>
  <c r="A368" i="23" s="1"/>
  <c r="D369" i="23"/>
  <c r="A369" i="23" s="1"/>
  <c r="D370" i="23"/>
  <c r="A370" i="23" s="1"/>
  <c r="D371" i="23"/>
  <c r="A371" i="23" s="1"/>
  <c r="D372" i="23"/>
  <c r="A372" i="23" s="1"/>
  <c r="D373" i="23"/>
  <c r="A373" i="23" s="1"/>
  <c r="D374" i="23"/>
  <c r="A374" i="23" s="1"/>
  <c r="D375" i="23"/>
  <c r="A375" i="23" s="1"/>
  <c r="D376" i="23"/>
  <c r="A376" i="23" s="1"/>
  <c r="D377" i="23"/>
  <c r="A377" i="23" s="1"/>
  <c r="D378" i="23"/>
  <c r="A378" i="23" s="1"/>
  <c r="D379" i="23"/>
  <c r="A379" i="23" s="1"/>
  <c r="D380" i="23"/>
  <c r="A380" i="23" s="1"/>
  <c r="D381" i="23"/>
  <c r="A381" i="23" s="1"/>
  <c r="D382" i="23"/>
  <c r="A382" i="23" s="1"/>
  <c r="D383" i="23"/>
  <c r="A383" i="23" s="1"/>
  <c r="D384" i="23"/>
  <c r="A384" i="23" s="1"/>
  <c r="D385" i="23"/>
  <c r="A385" i="23" s="1"/>
  <c r="D386" i="23"/>
  <c r="A386" i="23" s="1"/>
  <c r="D387" i="23"/>
  <c r="A387" i="23" s="1"/>
  <c r="D388" i="23"/>
  <c r="A388" i="23" s="1"/>
  <c r="D389" i="23"/>
  <c r="A389" i="23" s="1"/>
  <c r="D390" i="23"/>
  <c r="A390" i="23" s="1"/>
  <c r="D391" i="23"/>
  <c r="A391" i="23" s="1"/>
  <c r="D392" i="23"/>
  <c r="A392" i="23" s="1"/>
  <c r="D393" i="23"/>
  <c r="A393" i="23" s="1"/>
  <c r="D394" i="23"/>
  <c r="A394" i="23" s="1"/>
  <c r="D395" i="23"/>
  <c r="A395" i="23" s="1"/>
  <c r="D396" i="23"/>
  <c r="A396" i="23" s="1"/>
  <c r="D397" i="23"/>
  <c r="A397" i="23" s="1"/>
  <c r="D398" i="23"/>
  <c r="A398" i="23" s="1"/>
  <c r="D399" i="23"/>
  <c r="A399" i="23" s="1"/>
  <c r="D400" i="23"/>
  <c r="A400" i="23" s="1"/>
  <c r="D401" i="23"/>
  <c r="A401" i="23" s="1"/>
  <c r="D402" i="23"/>
  <c r="A402" i="23" s="1"/>
  <c r="D403" i="23"/>
  <c r="A403" i="23" s="1"/>
  <c r="D404" i="23"/>
  <c r="A404" i="23" s="1"/>
  <c r="D405" i="23"/>
  <c r="A405" i="23" s="1"/>
  <c r="D406" i="23"/>
  <c r="A406" i="23" s="1"/>
  <c r="D407" i="23"/>
  <c r="A407" i="23" s="1"/>
  <c r="D408" i="23"/>
  <c r="A408" i="23" s="1"/>
  <c r="D409" i="23"/>
  <c r="A409" i="23" s="1"/>
  <c r="D410" i="23"/>
  <c r="A410" i="23" s="1"/>
  <c r="D411" i="23"/>
  <c r="A411" i="23" s="1"/>
  <c r="D412" i="23"/>
  <c r="A412" i="23" s="1"/>
  <c r="D413" i="23"/>
  <c r="A413" i="23" s="1"/>
  <c r="D414" i="23"/>
  <c r="A414" i="23" s="1"/>
  <c r="D415" i="23"/>
  <c r="A415" i="23" s="1"/>
  <c r="D416" i="23"/>
  <c r="A416" i="23" s="1"/>
  <c r="D417" i="23"/>
  <c r="A417" i="23" s="1"/>
  <c r="D418" i="23"/>
  <c r="A418" i="23" s="1"/>
  <c r="D419" i="23"/>
  <c r="A419" i="23" s="1"/>
  <c r="D420" i="23"/>
  <c r="A420" i="23" s="1"/>
  <c r="D421" i="23"/>
  <c r="A421" i="23" s="1"/>
  <c r="D422" i="23"/>
  <c r="A422" i="23" s="1"/>
  <c r="D423" i="23"/>
  <c r="A423" i="23" s="1"/>
  <c r="D424" i="23"/>
  <c r="A424" i="23" s="1"/>
  <c r="D425" i="23"/>
  <c r="A425" i="23" s="1"/>
  <c r="D426" i="23"/>
  <c r="A426" i="23" s="1"/>
  <c r="D427" i="23"/>
  <c r="A427" i="23" s="1"/>
  <c r="D428" i="23"/>
  <c r="A428" i="23" s="1"/>
  <c r="D429" i="23"/>
  <c r="A429" i="23" s="1"/>
  <c r="D430" i="23"/>
  <c r="A430" i="23" s="1"/>
  <c r="D431" i="23"/>
  <c r="A431" i="23" s="1"/>
  <c r="D432" i="23"/>
  <c r="A432" i="23" s="1"/>
  <c r="D433" i="23"/>
  <c r="A433" i="23" s="1"/>
  <c r="D434" i="23"/>
  <c r="A434" i="23" s="1"/>
  <c r="D435" i="23"/>
  <c r="A435" i="23" s="1"/>
  <c r="D436" i="23"/>
  <c r="A436" i="23" s="1"/>
  <c r="D437" i="23"/>
  <c r="A437" i="23" s="1"/>
  <c r="D438" i="23"/>
  <c r="A438" i="23" s="1"/>
  <c r="D439" i="23"/>
  <c r="A439" i="23" s="1"/>
  <c r="D440" i="23"/>
  <c r="A440" i="23" s="1"/>
  <c r="D441" i="23"/>
  <c r="A441" i="23" s="1"/>
  <c r="D442" i="23"/>
  <c r="A442" i="23" s="1"/>
  <c r="D443" i="23"/>
  <c r="A443" i="23" s="1"/>
  <c r="D444" i="23"/>
  <c r="A444" i="23" s="1"/>
  <c r="D445" i="23"/>
  <c r="A445" i="23" s="1"/>
  <c r="D446" i="23"/>
  <c r="A446" i="23" s="1"/>
  <c r="D447" i="23"/>
  <c r="A447" i="23" s="1"/>
  <c r="D448" i="23"/>
  <c r="A448" i="23" s="1"/>
  <c r="D449" i="23"/>
  <c r="A449" i="23" s="1"/>
  <c r="D450" i="23"/>
  <c r="A450" i="23" s="1"/>
  <c r="D451" i="23"/>
  <c r="A451" i="23" s="1"/>
  <c r="D452" i="23"/>
  <c r="A452" i="23" s="1"/>
  <c r="D453" i="23"/>
  <c r="A453" i="23" s="1"/>
  <c r="D454" i="23"/>
  <c r="A454" i="23" s="1"/>
  <c r="D455" i="23"/>
  <c r="A455" i="23" s="1"/>
  <c r="D456" i="23"/>
  <c r="A456" i="23" s="1"/>
  <c r="D457" i="23"/>
  <c r="A457" i="23" s="1"/>
  <c r="D458" i="23"/>
  <c r="A458" i="23" s="1"/>
  <c r="D459" i="23"/>
  <c r="A459" i="23" s="1"/>
  <c r="D460" i="23"/>
  <c r="A460" i="23" s="1"/>
  <c r="D461" i="23"/>
  <c r="A461" i="23" s="1"/>
  <c r="D462" i="23"/>
  <c r="A462" i="23" s="1"/>
  <c r="D463" i="23"/>
  <c r="A463" i="23" s="1"/>
  <c r="D464" i="23"/>
  <c r="A464" i="23" s="1"/>
  <c r="D465" i="23"/>
  <c r="A465" i="23" s="1"/>
  <c r="D466" i="23"/>
  <c r="A466" i="23" s="1"/>
  <c r="D467" i="23"/>
  <c r="A467" i="23" s="1"/>
  <c r="D468" i="23"/>
  <c r="A468" i="23" s="1"/>
  <c r="D469" i="23"/>
  <c r="A469" i="23" s="1"/>
  <c r="D470" i="23"/>
  <c r="A470" i="23" s="1"/>
  <c r="D471" i="23"/>
  <c r="A471" i="23" s="1"/>
  <c r="D472" i="23"/>
  <c r="A472" i="23" s="1"/>
  <c r="D473" i="23"/>
  <c r="A473" i="23" s="1"/>
  <c r="D474" i="23"/>
  <c r="A474" i="23" s="1"/>
  <c r="D475" i="23"/>
  <c r="A475" i="23" s="1"/>
  <c r="D476" i="23"/>
  <c r="A476" i="23" s="1"/>
  <c r="D477" i="23"/>
  <c r="A477" i="23" s="1"/>
  <c r="D478" i="23"/>
  <c r="A478" i="23" s="1"/>
  <c r="D479" i="23"/>
  <c r="A479" i="23" s="1"/>
  <c r="D480" i="23"/>
  <c r="A480" i="23" s="1"/>
  <c r="D481" i="23"/>
  <c r="A481" i="23" s="1"/>
  <c r="D482" i="23"/>
  <c r="A482" i="23" s="1"/>
  <c r="D483" i="23"/>
  <c r="A483" i="23" s="1"/>
  <c r="D484" i="23"/>
  <c r="A484" i="23" s="1"/>
  <c r="D485" i="23"/>
  <c r="A485" i="23" s="1"/>
  <c r="D486" i="23"/>
  <c r="A486" i="23" s="1"/>
  <c r="D487" i="23"/>
  <c r="A487" i="23" s="1"/>
  <c r="D488" i="23"/>
  <c r="A488" i="23" s="1"/>
  <c r="D489" i="23"/>
  <c r="A489" i="23" s="1"/>
  <c r="D490" i="23"/>
  <c r="A490" i="23" s="1"/>
  <c r="D491" i="23"/>
  <c r="A491" i="23" s="1"/>
  <c r="D492" i="23"/>
  <c r="A492" i="23" s="1"/>
  <c r="D493" i="23"/>
  <c r="A493" i="23" s="1"/>
  <c r="D494" i="23"/>
  <c r="A494" i="23" s="1"/>
  <c r="D495" i="23"/>
  <c r="A495" i="23" s="1"/>
  <c r="D496" i="23"/>
  <c r="A496" i="23" s="1"/>
  <c r="D497" i="23"/>
  <c r="A497" i="23" s="1"/>
  <c r="D498" i="23"/>
  <c r="A498" i="23" s="1"/>
  <c r="D499" i="23"/>
  <c r="A499" i="23" s="1"/>
  <c r="D500" i="23"/>
  <c r="A500" i="23" s="1"/>
  <c r="D501" i="23"/>
  <c r="A501" i="23" s="1"/>
  <c r="D502" i="23"/>
  <c r="A502" i="23" s="1"/>
  <c r="D503" i="23"/>
  <c r="A503" i="23" s="1"/>
  <c r="D504" i="23"/>
  <c r="A504" i="23" s="1"/>
  <c r="D505" i="23"/>
  <c r="A505" i="23" s="1"/>
  <c r="D506" i="23"/>
  <c r="A506" i="23" s="1"/>
  <c r="D507" i="23"/>
  <c r="A507" i="23" s="1"/>
  <c r="D508" i="23"/>
  <c r="A508" i="23" s="1"/>
  <c r="D509" i="23"/>
  <c r="A509" i="23" s="1"/>
  <c r="D510" i="23"/>
  <c r="A510" i="23" s="1"/>
  <c r="D511" i="23"/>
  <c r="A511" i="23" s="1"/>
  <c r="D512" i="23"/>
  <c r="A512" i="23" s="1"/>
  <c r="D513" i="23"/>
  <c r="A513" i="23" s="1"/>
  <c r="D514" i="23"/>
  <c r="A514" i="23" s="1"/>
  <c r="D515" i="23"/>
  <c r="A515" i="23" s="1"/>
  <c r="D516" i="23"/>
  <c r="A516" i="23" s="1"/>
  <c r="D517" i="23"/>
  <c r="A517" i="23" s="1"/>
  <c r="D518" i="23"/>
  <c r="A518" i="23" s="1"/>
  <c r="D519" i="23"/>
  <c r="A519" i="23" s="1"/>
  <c r="D520" i="23"/>
  <c r="A520" i="23" s="1"/>
  <c r="D521" i="23"/>
  <c r="A521" i="23" s="1"/>
  <c r="D522" i="23"/>
  <c r="A522" i="23" s="1"/>
  <c r="D523" i="23"/>
  <c r="A523" i="23" s="1"/>
  <c r="D524" i="23"/>
  <c r="A524" i="23" s="1"/>
  <c r="D525" i="23"/>
  <c r="A525" i="23" s="1"/>
  <c r="D526" i="23"/>
  <c r="A526" i="23" s="1"/>
  <c r="D527" i="23"/>
  <c r="A527" i="23" s="1"/>
  <c r="D528" i="23"/>
  <c r="A528" i="23" s="1"/>
  <c r="D529" i="23"/>
  <c r="A529" i="23" s="1"/>
  <c r="D530" i="23"/>
  <c r="A530" i="23" s="1"/>
  <c r="D531" i="23"/>
  <c r="A531" i="23" s="1"/>
  <c r="D532" i="23"/>
  <c r="A532" i="23" s="1"/>
  <c r="D533" i="23"/>
  <c r="A533" i="23" s="1"/>
  <c r="D534" i="23"/>
  <c r="A534" i="23" s="1"/>
  <c r="D535" i="23"/>
  <c r="A535" i="23" s="1"/>
  <c r="D536" i="23"/>
  <c r="A536" i="23" s="1"/>
  <c r="D537" i="23"/>
  <c r="A537" i="23" s="1"/>
  <c r="D538" i="23"/>
  <c r="A538" i="23" s="1"/>
  <c r="D539" i="23"/>
  <c r="A539" i="23" s="1"/>
  <c r="D540" i="23"/>
  <c r="A540" i="23" s="1"/>
  <c r="D541" i="23"/>
  <c r="A541" i="23" s="1"/>
  <c r="D542" i="23"/>
  <c r="A542" i="23" s="1"/>
  <c r="D543" i="23"/>
  <c r="A543" i="23" s="1"/>
  <c r="D544" i="23"/>
  <c r="A544" i="23" s="1"/>
  <c r="D545" i="23"/>
  <c r="A545" i="23" s="1"/>
  <c r="D546" i="23"/>
  <c r="A546" i="23" s="1"/>
  <c r="D547" i="23"/>
  <c r="A547" i="23" s="1"/>
  <c r="D548" i="23"/>
  <c r="A548" i="23" s="1"/>
  <c r="D549" i="23"/>
  <c r="A549" i="23" s="1"/>
  <c r="D550" i="23"/>
  <c r="A550" i="23" s="1"/>
  <c r="D551" i="23"/>
  <c r="A551" i="23" s="1"/>
  <c r="D552" i="23"/>
  <c r="A552" i="23" s="1"/>
  <c r="D553" i="23"/>
  <c r="A553" i="23" s="1"/>
  <c r="D554" i="23"/>
  <c r="A554" i="23" s="1"/>
  <c r="D555" i="23"/>
  <c r="A555" i="23" s="1"/>
  <c r="D556" i="23"/>
  <c r="A556" i="23" s="1"/>
  <c r="D557" i="23"/>
  <c r="A557" i="23" s="1"/>
  <c r="D558" i="23"/>
  <c r="A558" i="23" s="1"/>
  <c r="D559" i="23"/>
  <c r="A559" i="23" s="1"/>
  <c r="D560" i="23"/>
  <c r="A560" i="23" s="1"/>
  <c r="D561" i="23"/>
  <c r="A561" i="23" s="1"/>
  <c r="D562" i="23"/>
  <c r="A562" i="23" s="1"/>
  <c r="D563" i="23"/>
  <c r="A563" i="23" s="1"/>
  <c r="D564" i="23"/>
  <c r="A564" i="23" s="1"/>
  <c r="D565" i="23"/>
  <c r="A565" i="23" s="1"/>
  <c r="D566" i="23"/>
  <c r="A566" i="23" s="1"/>
  <c r="D567" i="23"/>
  <c r="A567" i="23" s="1"/>
  <c r="D568" i="23"/>
  <c r="A568" i="23" s="1"/>
  <c r="D569" i="23"/>
  <c r="A569" i="23" s="1"/>
  <c r="D570" i="23"/>
  <c r="A570" i="23" s="1"/>
  <c r="D571" i="23"/>
  <c r="A571" i="23" s="1"/>
  <c r="D572" i="23"/>
  <c r="A572" i="23" s="1"/>
  <c r="D573" i="23"/>
  <c r="A573" i="23" s="1"/>
  <c r="D574" i="23"/>
  <c r="A574" i="23" s="1"/>
  <c r="D575" i="23"/>
  <c r="A575" i="23" s="1"/>
  <c r="D576" i="23"/>
  <c r="A576" i="23" s="1"/>
  <c r="D577" i="23"/>
  <c r="A577" i="23" s="1"/>
  <c r="D578" i="23"/>
  <c r="A578" i="23" s="1"/>
  <c r="D579" i="23"/>
  <c r="A579" i="23" s="1"/>
  <c r="D580" i="23"/>
  <c r="A580" i="23" s="1"/>
  <c r="D581" i="23"/>
  <c r="A581" i="23" s="1"/>
  <c r="D582" i="23"/>
  <c r="A582" i="23" s="1"/>
  <c r="D583" i="23"/>
  <c r="A583" i="23" s="1"/>
  <c r="D584" i="23"/>
  <c r="A584" i="23" s="1"/>
  <c r="D585" i="23"/>
  <c r="A585" i="23" s="1"/>
  <c r="D586" i="23"/>
  <c r="A586" i="23" s="1"/>
  <c r="D587" i="23"/>
  <c r="A587" i="23" s="1"/>
  <c r="D588" i="23"/>
  <c r="A588" i="23" s="1"/>
  <c r="D589" i="23"/>
  <c r="A589" i="23" s="1"/>
  <c r="D590" i="23"/>
  <c r="A590" i="23" s="1"/>
  <c r="D591" i="23"/>
  <c r="A591" i="23" s="1"/>
  <c r="D592" i="23"/>
  <c r="A592" i="23" s="1"/>
  <c r="D593" i="23"/>
  <c r="A593" i="23" s="1"/>
  <c r="D594" i="23"/>
  <c r="A594" i="23" s="1"/>
  <c r="D595" i="23"/>
  <c r="A595" i="23" s="1"/>
  <c r="D596" i="23"/>
  <c r="A596" i="23" s="1"/>
  <c r="D597" i="23"/>
  <c r="A597" i="23" s="1"/>
  <c r="D598" i="23"/>
  <c r="A598" i="23" s="1"/>
  <c r="D599" i="23"/>
  <c r="A599" i="23" s="1"/>
  <c r="D600" i="23"/>
  <c r="A600" i="23" s="1"/>
  <c r="D601" i="23"/>
  <c r="A601" i="23" s="1"/>
  <c r="D602" i="23"/>
  <c r="A602" i="23" s="1"/>
  <c r="D603" i="23"/>
  <c r="A603" i="23" s="1"/>
  <c r="D604" i="23"/>
  <c r="A604" i="23" s="1"/>
  <c r="D605" i="23"/>
  <c r="A605" i="23" s="1"/>
  <c r="D606" i="23"/>
  <c r="A606" i="23" s="1"/>
  <c r="D607" i="23"/>
  <c r="A607" i="23" s="1"/>
  <c r="D608" i="23"/>
  <c r="A608" i="23" s="1"/>
  <c r="D609" i="23"/>
  <c r="A609" i="23" s="1"/>
  <c r="D610" i="23"/>
  <c r="A610" i="23" s="1"/>
  <c r="D611" i="23"/>
  <c r="A611" i="23" s="1"/>
  <c r="D612" i="23"/>
  <c r="A612" i="23" s="1"/>
  <c r="D613" i="23"/>
  <c r="A613" i="23" s="1"/>
  <c r="D614" i="23"/>
  <c r="A614" i="23" s="1"/>
  <c r="D615" i="23"/>
  <c r="A615" i="23" s="1"/>
  <c r="D616" i="23"/>
  <c r="A616" i="23" s="1"/>
  <c r="D617" i="23"/>
  <c r="A617" i="23" s="1"/>
  <c r="D618" i="23"/>
  <c r="A618" i="23" s="1"/>
  <c r="D619" i="23"/>
  <c r="A619" i="23" s="1"/>
  <c r="D620" i="23"/>
  <c r="A620" i="23" s="1"/>
  <c r="D621" i="23"/>
  <c r="A621" i="23" s="1"/>
  <c r="D622" i="23"/>
  <c r="A622" i="23" s="1"/>
  <c r="D623" i="23"/>
  <c r="A623" i="23" s="1"/>
  <c r="D624" i="23"/>
  <c r="A624" i="23" s="1"/>
  <c r="D625" i="23"/>
  <c r="A625" i="23" s="1"/>
  <c r="D626" i="23"/>
  <c r="A626" i="23" s="1"/>
  <c r="D627" i="23"/>
  <c r="A627" i="23" s="1"/>
  <c r="D628" i="23"/>
  <c r="A628" i="23" s="1"/>
  <c r="D629" i="23"/>
  <c r="A629" i="23" s="1"/>
  <c r="D630" i="23"/>
  <c r="A630" i="23" s="1"/>
  <c r="D631" i="23"/>
  <c r="A631" i="23" s="1"/>
  <c r="D632" i="23"/>
  <c r="A632" i="23" s="1"/>
  <c r="D633" i="23"/>
  <c r="A633" i="23" s="1"/>
  <c r="D634" i="23"/>
  <c r="A634" i="23" s="1"/>
  <c r="D635" i="23"/>
  <c r="A635" i="23" s="1"/>
  <c r="D636" i="23"/>
  <c r="A636" i="23" s="1"/>
  <c r="D637" i="23"/>
  <c r="A637" i="23" s="1"/>
  <c r="D638" i="23"/>
  <c r="A638" i="23" s="1"/>
  <c r="D639" i="23"/>
  <c r="A639" i="23" s="1"/>
  <c r="D640" i="23"/>
  <c r="A640" i="23" s="1"/>
  <c r="D641" i="23"/>
  <c r="A641" i="23" s="1"/>
  <c r="D642" i="23"/>
  <c r="A642" i="23" s="1"/>
  <c r="D643" i="23"/>
  <c r="A643" i="23" s="1"/>
  <c r="D644" i="23"/>
  <c r="A644" i="23" s="1"/>
  <c r="D645" i="23"/>
  <c r="A645" i="23" s="1"/>
  <c r="D646" i="23"/>
  <c r="A646" i="23" s="1"/>
  <c r="D647" i="23"/>
  <c r="A647" i="23" s="1"/>
  <c r="D648" i="23"/>
  <c r="A648" i="23" s="1"/>
  <c r="D649" i="23"/>
  <c r="A649" i="23" s="1"/>
  <c r="D650" i="23"/>
  <c r="A650" i="23" s="1"/>
  <c r="D651" i="23"/>
  <c r="A651" i="23" s="1"/>
  <c r="D652" i="23"/>
  <c r="A652" i="23" s="1"/>
  <c r="D653" i="23"/>
  <c r="A653" i="23" s="1"/>
  <c r="D654" i="23"/>
  <c r="A654" i="23" s="1"/>
  <c r="D655" i="23"/>
  <c r="A655" i="23" s="1"/>
  <c r="D656" i="23"/>
  <c r="A656" i="23" s="1"/>
  <c r="D657" i="23"/>
  <c r="A657" i="23" s="1"/>
  <c r="D658" i="23"/>
  <c r="A658" i="23" s="1"/>
  <c r="D659" i="23"/>
  <c r="A659" i="23" s="1"/>
  <c r="D660" i="23"/>
  <c r="A660" i="23" s="1"/>
  <c r="D661" i="23"/>
  <c r="A661" i="23" s="1"/>
  <c r="D662" i="23"/>
  <c r="A662" i="23" s="1"/>
  <c r="D663" i="23"/>
  <c r="A663" i="23" s="1"/>
  <c r="D664" i="23"/>
  <c r="A664" i="23" s="1"/>
  <c r="D665" i="23"/>
  <c r="A665" i="23" s="1"/>
  <c r="D666" i="23"/>
  <c r="A666" i="23" s="1"/>
  <c r="D667" i="23"/>
  <c r="A667" i="23" s="1"/>
  <c r="D668" i="23"/>
  <c r="A668" i="23" s="1"/>
  <c r="D669" i="23"/>
  <c r="A669" i="23" s="1"/>
  <c r="D670" i="23"/>
  <c r="A670" i="23" s="1"/>
  <c r="D671" i="23"/>
  <c r="A671" i="23" s="1"/>
  <c r="D672" i="23"/>
  <c r="A672" i="23" s="1"/>
  <c r="D673" i="23"/>
  <c r="A673" i="23" s="1"/>
  <c r="D674" i="23"/>
  <c r="A674" i="23" s="1"/>
  <c r="D675" i="23"/>
  <c r="A675" i="23" s="1"/>
  <c r="D676" i="23"/>
  <c r="A676" i="23" s="1"/>
  <c r="D677" i="23"/>
  <c r="A677" i="23" s="1"/>
  <c r="D678" i="23"/>
  <c r="A678" i="23" s="1"/>
  <c r="D679" i="23"/>
  <c r="A679" i="23" s="1"/>
  <c r="D680" i="23"/>
  <c r="A680" i="23" s="1"/>
  <c r="D681" i="23"/>
  <c r="A681" i="23" s="1"/>
  <c r="D682" i="23"/>
  <c r="A682" i="23" s="1"/>
  <c r="D683" i="23"/>
  <c r="A683" i="23" s="1"/>
  <c r="D684" i="23"/>
  <c r="A684" i="23" s="1"/>
  <c r="D685" i="23"/>
  <c r="A685" i="23" s="1"/>
  <c r="D686" i="23"/>
  <c r="A686" i="23" s="1"/>
  <c r="D687" i="23"/>
  <c r="A687" i="23" s="1"/>
  <c r="D688" i="23"/>
  <c r="A688" i="23" s="1"/>
  <c r="D689" i="23"/>
  <c r="A689" i="23" s="1"/>
  <c r="D690" i="23"/>
  <c r="A690" i="23" s="1"/>
  <c r="D691" i="23"/>
  <c r="A691" i="23" s="1"/>
  <c r="D692" i="23"/>
  <c r="A692" i="23" s="1"/>
  <c r="D693" i="23"/>
  <c r="A693" i="23" s="1"/>
  <c r="D694" i="23"/>
  <c r="A694" i="23" s="1"/>
  <c r="D695" i="23"/>
  <c r="A695" i="23" s="1"/>
  <c r="D696" i="23"/>
  <c r="A696" i="23" s="1"/>
  <c r="D697" i="23"/>
  <c r="A697" i="23" s="1"/>
  <c r="D698" i="23"/>
  <c r="A698" i="23" s="1"/>
  <c r="D699" i="23"/>
  <c r="A699" i="23" s="1"/>
  <c r="D700" i="23"/>
  <c r="A700" i="23" s="1"/>
  <c r="D701" i="23"/>
  <c r="A701" i="23" s="1"/>
  <c r="D702" i="23"/>
  <c r="A702" i="23" s="1"/>
  <c r="D703" i="23"/>
  <c r="A703" i="23" s="1"/>
  <c r="D704" i="23"/>
  <c r="A704" i="23" s="1"/>
  <c r="D705" i="23"/>
  <c r="A705" i="23" s="1"/>
  <c r="D706" i="23"/>
  <c r="A706" i="23" s="1"/>
  <c r="D707" i="23"/>
  <c r="A707" i="23" s="1"/>
  <c r="D708" i="23"/>
  <c r="A708" i="23" s="1"/>
  <c r="D709" i="23"/>
  <c r="A709" i="23" s="1"/>
  <c r="D710" i="23"/>
  <c r="A710" i="23" s="1"/>
  <c r="D711" i="23"/>
  <c r="A711" i="23" s="1"/>
  <c r="D712" i="23"/>
  <c r="A712" i="23" s="1"/>
  <c r="D713" i="23"/>
  <c r="A713" i="23" s="1"/>
  <c r="D714" i="23"/>
  <c r="A714" i="23" s="1"/>
  <c r="D715" i="23"/>
  <c r="A715" i="23" s="1"/>
  <c r="D716" i="23"/>
  <c r="A716" i="23" s="1"/>
  <c r="D717" i="23"/>
  <c r="A717" i="23" s="1"/>
  <c r="D718" i="23"/>
  <c r="A718" i="23" s="1"/>
  <c r="D719" i="23"/>
  <c r="A719" i="23" s="1"/>
  <c r="D720" i="23"/>
  <c r="A720" i="23" s="1"/>
  <c r="D721" i="23"/>
  <c r="A721" i="23" s="1"/>
  <c r="D722" i="23"/>
  <c r="A722" i="23" s="1"/>
  <c r="D723" i="23"/>
  <c r="A723" i="23" s="1"/>
  <c r="D724" i="23"/>
  <c r="A724" i="23" s="1"/>
  <c r="D725" i="23"/>
  <c r="A725" i="23" s="1"/>
  <c r="D726" i="23"/>
  <c r="A726" i="23" s="1"/>
  <c r="D727" i="23"/>
  <c r="A727" i="23" s="1"/>
  <c r="D728" i="23"/>
  <c r="A728" i="23" s="1"/>
  <c r="D729" i="23"/>
  <c r="A729" i="23" s="1"/>
  <c r="D730" i="23"/>
  <c r="A730" i="23" s="1"/>
  <c r="D731" i="23"/>
  <c r="A731" i="23" s="1"/>
  <c r="D732" i="23"/>
  <c r="A732" i="23" s="1"/>
  <c r="D733" i="23"/>
  <c r="A733" i="23" s="1"/>
  <c r="D734" i="23"/>
  <c r="A734" i="23" s="1"/>
  <c r="D735" i="23"/>
  <c r="A735" i="23" s="1"/>
  <c r="D736" i="23"/>
  <c r="A736" i="23" s="1"/>
  <c r="D737" i="23"/>
  <c r="A737" i="23" s="1"/>
  <c r="D738" i="23"/>
  <c r="A738" i="23" s="1"/>
  <c r="D739" i="23"/>
  <c r="A739" i="23" s="1"/>
  <c r="D740" i="23"/>
  <c r="A740" i="23" s="1"/>
  <c r="D741" i="23"/>
  <c r="A741" i="23" s="1"/>
  <c r="D742" i="23"/>
  <c r="A742" i="23" s="1"/>
  <c r="D743" i="23"/>
  <c r="A743" i="23" s="1"/>
  <c r="D744" i="23"/>
  <c r="A744" i="23" s="1"/>
  <c r="D745" i="23"/>
  <c r="A745" i="23" s="1"/>
  <c r="D746" i="23"/>
  <c r="A746" i="23" s="1"/>
  <c r="D747" i="23"/>
  <c r="A747" i="23" s="1"/>
  <c r="D748" i="23"/>
  <c r="A748" i="23" s="1"/>
  <c r="D749" i="23"/>
  <c r="A749" i="23" s="1"/>
  <c r="D750" i="23"/>
  <c r="A750" i="23" s="1"/>
  <c r="D751" i="23"/>
  <c r="A751" i="23" s="1"/>
  <c r="D752" i="23"/>
  <c r="A752" i="23" s="1"/>
  <c r="D753" i="23"/>
  <c r="A753" i="23" s="1"/>
  <c r="D754" i="23"/>
  <c r="A754" i="23" s="1"/>
  <c r="D755" i="23"/>
  <c r="A755" i="23" s="1"/>
  <c r="D756" i="23"/>
  <c r="A756" i="23" s="1"/>
  <c r="D757" i="23"/>
  <c r="A757" i="23" s="1"/>
  <c r="D758" i="23"/>
  <c r="A758" i="23" s="1"/>
  <c r="D759" i="23"/>
  <c r="A759" i="23" s="1"/>
  <c r="D760" i="23"/>
  <c r="A760" i="23" s="1"/>
  <c r="D761" i="23"/>
  <c r="A761" i="23" s="1"/>
  <c r="D762" i="23"/>
  <c r="A762" i="23" s="1"/>
  <c r="D763" i="23"/>
  <c r="A763" i="23" s="1"/>
  <c r="D764" i="23"/>
  <c r="A764" i="23" s="1"/>
  <c r="D765" i="23"/>
  <c r="A765" i="23" s="1"/>
  <c r="D766" i="23"/>
  <c r="A766" i="23" s="1"/>
  <c r="D767" i="23"/>
  <c r="A767" i="23" s="1"/>
  <c r="D768" i="23"/>
  <c r="A768" i="23" s="1"/>
  <c r="D769" i="23"/>
  <c r="A769" i="23" s="1"/>
  <c r="D770" i="23"/>
  <c r="A770" i="23" s="1"/>
  <c r="D771" i="23"/>
  <c r="A771" i="23" s="1"/>
  <c r="D772" i="23"/>
  <c r="A772" i="23" s="1"/>
  <c r="D773" i="23"/>
  <c r="A773" i="23" s="1"/>
  <c r="D774" i="23"/>
  <c r="A774" i="23" s="1"/>
  <c r="D775" i="23"/>
  <c r="A775" i="23" s="1"/>
  <c r="D776" i="23"/>
  <c r="A776" i="23" s="1"/>
  <c r="D777" i="23"/>
  <c r="A777" i="23" s="1"/>
  <c r="D778" i="23"/>
  <c r="A778" i="23" s="1"/>
  <c r="D779" i="23"/>
  <c r="A779" i="23" s="1"/>
  <c r="D780" i="23"/>
  <c r="A780" i="23" s="1"/>
  <c r="D781" i="23"/>
  <c r="A781" i="23" s="1"/>
  <c r="D782" i="23"/>
  <c r="A782" i="23" s="1"/>
  <c r="D783" i="23"/>
  <c r="A783" i="23" s="1"/>
  <c r="D784" i="23"/>
  <c r="A784" i="23" s="1"/>
  <c r="D785" i="23"/>
  <c r="A785" i="23" s="1"/>
  <c r="D786" i="23"/>
  <c r="A786" i="23" s="1"/>
  <c r="D787" i="23"/>
  <c r="A787" i="23" s="1"/>
  <c r="D788" i="23"/>
  <c r="A788" i="23" s="1"/>
  <c r="D789" i="23"/>
  <c r="A789" i="23" s="1"/>
  <c r="D790" i="23"/>
  <c r="A790" i="23" s="1"/>
  <c r="D791" i="23"/>
  <c r="A791" i="23" s="1"/>
  <c r="D792" i="23"/>
  <c r="A792" i="23" s="1"/>
  <c r="D793" i="23"/>
  <c r="A793" i="23" s="1"/>
  <c r="D794" i="23"/>
  <c r="A794" i="23" s="1"/>
  <c r="D795" i="23"/>
  <c r="A795" i="23" s="1"/>
  <c r="D796" i="23"/>
  <c r="A796" i="23" s="1"/>
  <c r="D797" i="23"/>
  <c r="A797" i="23" s="1"/>
  <c r="D798" i="23"/>
  <c r="A798" i="23" s="1"/>
  <c r="D799" i="23"/>
  <c r="A799" i="23" s="1"/>
  <c r="D800" i="23"/>
  <c r="A800" i="23" s="1"/>
  <c r="D801" i="23"/>
  <c r="A801" i="23" s="1"/>
  <c r="D802" i="23"/>
  <c r="A802" i="23" s="1"/>
  <c r="D803" i="23"/>
  <c r="A803" i="23" s="1"/>
  <c r="D804" i="23"/>
  <c r="A804" i="23" s="1"/>
  <c r="D805" i="23"/>
  <c r="A805" i="23" s="1"/>
  <c r="D806" i="23"/>
  <c r="A806" i="23" s="1"/>
  <c r="D807" i="23"/>
  <c r="A807" i="23" s="1"/>
  <c r="D808" i="23"/>
  <c r="A808" i="23" s="1"/>
  <c r="D809" i="23"/>
  <c r="A809" i="23" s="1"/>
  <c r="D810" i="23"/>
  <c r="A810" i="23" s="1"/>
  <c r="D811" i="23"/>
  <c r="A811" i="23" s="1"/>
  <c r="D812" i="23"/>
  <c r="A812" i="23" s="1"/>
  <c r="D813" i="23"/>
  <c r="A813" i="23" s="1"/>
  <c r="D814" i="23"/>
  <c r="A814" i="23" s="1"/>
  <c r="D815" i="23"/>
  <c r="A815" i="23" s="1"/>
  <c r="D816" i="23"/>
  <c r="A816" i="23" s="1"/>
  <c r="D817" i="23"/>
  <c r="A817" i="23" s="1"/>
  <c r="D818" i="23"/>
  <c r="A818" i="23" s="1"/>
  <c r="D819" i="23"/>
  <c r="A819" i="23" s="1"/>
  <c r="D820" i="23"/>
  <c r="A820" i="23" s="1"/>
  <c r="D821" i="23"/>
  <c r="A821" i="23" s="1"/>
  <c r="D822" i="23"/>
  <c r="A822" i="23" s="1"/>
  <c r="D823" i="23"/>
  <c r="A823" i="23" s="1"/>
  <c r="D824" i="23"/>
  <c r="A824" i="23" s="1"/>
  <c r="D825" i="23"/>
  <c r="A825" i="23" s="1"/>
  <c r="D826" i="23"/>
  <c r="A826" i="23" s="1"/>
  <c r="D827" i="23"/>
  <c r="A827" i="23" s="1"/>
  <c r="D828" i="23"/>
  <c r="A828" i="23" s="1"/>
  <c r="D829" i="23"/>
  <c r="A829" i="23" s="1"/>
  <c r="D830" i="23"/>
  <c r="A830" i="23" s="1"/>
  <c r="D831" i="23"/>
  <c r="A831" i="23" s="1"/>
  <c r="D832" i="23"/>
  <c r="A832" i="23" s="1"/>
  <c r="D833" i="23"/>
  <c r="A833" i="23" s="1"/>
  <c r="D834" i="23"/>
  <c r="A834" i="23" s="1"/>
  <c r="D835" i="23"/>
  <c r="A835" i="23" s="1"/>
  <c r="D836" i="23"/>
  <c r="A836" i="23" s="1"/>
  <c r="D837" i="23"/>
  <c r="A837" i="23" s="1"/>
  <c r="D838" i="23"/>
  <c r="A838" i="23" s="1"/>
  <c r="D839" i="23"/>
  <c r="A839" i="23" s="1"/>
  <c r="D840" i="23"/>
  <c r="A840" i="23" s="1"/>
  <c r="D841" i="23"/>
  <c r="A841" i="23" s="1"/>
  <c r="D842" i="23"/>
  <c r="A842" i="23" s="1"/>
  <c r="D843" i="23"/>
  <c r="A843" i="23" s="1"/>
  <c r="D844" i="23"/>
  <c r="A844" i="23" s="1"/>
  <c r="D845" i="23"/>
  <c r="A845" i="23" s="1"/>
  <c r="D846" i="23"/>
  <c r="A846" i="23" s="1"/>
  <c r="D847" i="23"/>
  <c r="A847" i="23" s="1"/>
  <c r="D848" i="23"/>
  <c r="A848" i="23" s="1"/>
  <c r="D849" i="23"/>
  <c r="A849" i="23" s="1"/>
  <c r="D850" i="23"/>
  <c r="A850" i="23" s="1"/>
  <c r="D851" i="23"/>
  <c r="A851" i="23" s="1"/>
  <c r="D852" i="23"/>
  <c r="A852" i="23" s="1"/>
  <c r="D853" i="23"/>
  <c r="A853" i="23" s="1"/>
  <c r="D854" i="23"/>
  <c r="A854" i="23" s="1"/>
  <c r="D855" i="23"/>
  <c r="A855" i="23" s="1"/>
  <c r="D856" i="23"/>
  <c r="A856" i="23" s="1"/>
  <c r="D857" i="23"/>
  <c r="A857" i="23" s="1"/>
  <c r="D858" i="23"/>
  <c r="A858" i="23" s="1"/>
  <c r="D859" i="23"/>
  <c r="A859" i="23" s="1"/>
  <c r="D860" i="23"/>
  <c r="A860" i="23" s="1"/>
  <c r="D861" i="23"/>
  <c r="A861" i="23" s="1"/>
  <c r="D862" i="23"/>
  <c r="A862" i="23" s="1"/>
  <c r="D863" i="23"/>
  <c r="A863" i="23" s="1"/>
  <c r="D864" i="23"/>
  <c r="A864" i="23" s="1"/>
  <c r="D865" i="23"/>
  <c r="A865" i="23" s="1"/>
  <c r="D866" i="23"/>
  <c r="A866" i="23" s="1"/>
  <c r="D867" i="23"/>
  <c r="A867" i="23" s="1"/>
  <c r="D868" i="23"/>
  <c r="A868" i="23" s="1"/>
  <c r="D869" i="23"/>
  <c r="A869" i="23" s="1"/>
  <c r="D870" i="23"/>
  <c r="A870" i="23" s="1"/>
  <c r="D871" i="23"/>
  <c r="A871" i="23" s="1"/>
  <c r="D872" i="23"/>
  <c r="A872" i="23" s="1"/>
  <c r="D873" i="23"/>
  <c r="A873" i="23" s="1"/>
  <c r="D874" i="23"/>
  <c r="A874" i="23" s="1"/>
  <c r="D875" i="23"/>
  <c r="A875" i="23" s="1"/>
  <c r="D876" i="23"/>
  <c r="A876" i="23" s="1"/>
  <c r="D877" i="23"/>
  <c r="A877" i="23" s="1"/>
  <c r="D878" i="23"/>
  <c r="A878" i="23" s="1"/>
  <c r="D879" i="23"/>
  <c r="A879" i="23" s="1"/>
  <c r="D880" i="23"/>
  <c r="A880" i="23" s="1"/>
  <c r="D881" i="23"/>
  <c r="A881" i="23" s="1"/>
  <c r="D882" i="23"/>
  <c r="A882" i="23" s="1"/>
  <c r="D883" i="23"/>
  <c r="A883" i="23" s="1"/>
  <c r="D884" i="23"/>
  <c r="A884" i="23" s="1"/>
  <c r="D885" i="23"/>
  <c r="A885" i="23" s="1"/>
  <c r="D886" i="23"/>
  <c r="A886" i="23" s="1"/>
  <c r="D887" i="23"/>
  <c r="A887" i="23" s="1"/>
  <c r="D888" i="23"/>
  <c r="A888" i="23" s="1"/>
  <c r="D889" i="23"/>
  <c r="A889" i="23" s="1"/>
  <c r="D890" i="23"/>
  <c r="A890" i="23" s="1"/>
  <c r="D891" i="23"/>
  <c r="A891" i="23" s="1"/>
  <c r="D892" i="23"/>
  <c r="A892" i="23" s="1"/>
  <c r="D893" i="23"/>
  <c r="A893" i="23" s="1"/>
  <c r="D894" i="23"/>
  <c r="A894" i="23" s="1"/>
  <c r="D895" i="23"/>
  <c r="A895" i="23" s="1"/>
  <c r="D896" i="23"/>
  <c r="A896" i="23" s="1"/>
  <c r="D897" i="23"/>
  <c r="A897" i="23" s="1"/>
  <c r="D898" i="23"/>
  <c r="A898" i="23" s="1"/>
  <c r="D899" i="23"/>
  <c r="A899" i="23" s="1"/>
  <c r="D900" i="23"/>
  <c r="A900" i="23" s="1"/>
  <c r="D901" i="23"/>
  <c r="A901" i="23" s="1"/>
  <c r="D902" i="23"/>
  <c r="A902" i="23" s="1"/>
  <c r="D903" i="23"/>
  <c r="A903" i="23" s="1"/>
  <c r="D904" i="23"/>
  <c r="A904" i="23" s="1"/>
  <c r="D905" i="23"/>
  <c r="A905" i="23" s="1"/>
  <c r="D906" i="23"/>
  <c r="A906" i="23" s="1"/>
  <c r="D907" i="23"/>
  <c r="A907" i="23" s="1"/>
  <c r="D908" i="23"/>
  <c r="A908" i="23" s="1"/>
  <c r="D909" i="23"/>
  <c r="A909" i="23" s="1"/>
  <c r="D910" i="23"/>
  <c r="A910" i="23" s="1"/>
  <c r="D911" i="23"/>
  <c r="A911" i="23" s="1"/>
  <c r="D912" i="23"/>
  <c r="A912" i="23" s="1"/>
  <c r="D913" i="23"/>
  <c r="A913" i="23" s="1"/>
  <c r="D914" i="23"/>
  <c r="A914" i="23" s="1"/>
  <c r="D915" i="23"/>
  <c r="A915" i="23" s="1"/>
  <c r="D916" i="23"/>
  <c r="A916" i="23" s="1"/>
  <c r="D917" i="23"/>
  <c r="A917" i="23" s="1"/>
  <c r="D918" i="23"/>
  <c r="A918" i="23" s="1"/>
  <c r="D919" i="23"/>
  <c r="A919" i="23" s="1"/>
  <c r="D920" i="23"/>
  <c r="A920" i="23" s="1"/>
  <c r="D921" i="23"/>
  <c r="A921" i="23" s="1"/>
  <c r="D922" i="23"/>
  <c r="A922" i="23" s="1"/>
  <c r="D923" i="23"/>
  <c r="A923" i="23" s="1"/>
  <c r="D924" i="23"/>
  <c r="A924" i="23" s="1"/>
  <c r="D925" i="23"/>
  <c r="A925" i="23" s="1"/>
  <c r="D926" i="23"/>
  <c r="A926" i="23" s="1"/>
  <c r="D927" i="23"/>
  <c r="A927" i="23" s="1"/>
  <c r="D928" i="23"/>
  <c r="A928" i="23" s="1"/>
  <c r="D929" i="23"/>
  <c r="A929" i="23" s="1"/>
  <c r="D930" i="23"/>
  <c r="A930" i="23" s="1"/>
  <c r="D931" i="23"/>
  <c r="A931" i="23" s="1"/>
  <c r="D932" i="23"/>
  <c r="A932" i="23" s="1"/>
  <c r="D933" i="23"/>
  <c r="A933" i="23" s="1"/>
  <c r="D934" i="23"/>
  <c r="A934" i="23" s="1"/>
  <c r="D935" i="23"/>
  <c r="A935" i="23" s="1"/>
  <c r="D936" i="23"/>
  <c r="A936" i="23" s="1"/>
  <c r="D937" i="23"/>
  <c r="A937" i="23" s="1"/>
  <c r="D938" i="23"/>
  <c r="A938" i="23" s="1"/>
  <c r="D939" i="23"/>
  <c r="A939" i="23" s="1"/>
  <c r="D940" i="23"/>
  <c r="A940" i="23" s="1"/>
  <c r="D941" i="23"/>
  <c r="A941" i="23" s="1"/>
  <c r="D942" i="23"/>
  <c r="A942" i="23" s="1"/>
  <c r="D943" i="23"/>
  <c r="A943" i="23" s="1"/>
  <c r="D944" i="23"/>
  <c r="A944" i="23" s="1"/>
  <c r="D945" i="23"/>
  <c r="A945" i="23" s="1"/>
  <c r="D946" i="23"/>
  <c r="A946" i="23" s="1"/>
  <c r="D947" i="23"/>
  <c r="A947" i="23" s="1"/>
  <c r="D948" i="23"/>
  <c r="A948" i="23" s="1"/>
  <c r="D949" i="23"/>
  <c r="A949" i="23" s="1"/>
  <c r="D950" i="23"/>
  <c r="A950" i="23" s="1"/>
  <c r="D951" i="23"/>
  <c r="A951" i="23" s="1"/>
  <c r="D952" i="23"/>
  <c r="A952" i="23" s="1"/>
  <c r="D953" i="23"/>
  <c r="A953" i="23" s="1"/>
  <c r="D954" i="23"/>
  <c r="A954" i="23" s="1"/>
  <c r="D955" i="23"/>
  <c r="A955" i="23" s="1"/>
  <c r="D956" i="23"/>
  <c r="A956" i="23" s="1"/>
  <c r="D957" i="23"/>
  <c r="A957" i="23" s="1"/>
  <c r="D958" i="23"/>
  <c r="A958" i="23" s="1"/>
  <c r="D959" i="23"/>
  <c r="A959" i="23" s="1"/>
  <c r="D960" i="23"/>
  <c r="A960" i="23" s="1"/>
  <c r="D961" i="23"/>
  <c r="A961" i="23" s="1"/>
  <c r="D962" i="23"/>
  <c r="A962" i="23" s="1"/>
  <c r="D963" i="23"/>
  <c r="A963" i="23" s="1"/>
  <c r="D964" i="23"/>
  <c r="A964" i="23" s="1"/>
  <c r="D965" i="23"/>
  <c r="A965" i="23" s="1"/>
  <c r="D966" i="23"/>
  <c r="A966" i="23" s="1"/>
  <c r="D967" i="23"/>
  <c r="A967" i="23" s="1"/>
  <c r="D968" i="23"/>
  <c r="A968" i="23" s="1"/>
  <c r="D969" i="23"/>
  <c r="A969" i="23" s="1"/>
  <c r="D970" i="23"/>
  <c r="A970" i="23" s="1"/>
  <c r="D971" i="23"/>
  <c r="A971" i="23" s="1"/>
  <c r="D972" i="23"/>
  <c r="A972" i="23" s="1"/>
  <c r="D973" i="23"/>
  <c r="A973" i="23" s="1"/>
  <c r="D974" i="23"/>
  <c r="A974" i="23" s="1"/>
  <c r="D975" i="23"/>
  <c r="A975" i="23" s="1"/>
  <c r="D976" i="23"/>
  <c r="A976" i="23" s="1"/>
  <c r="D977" i="23"/>
  <c r="A977" i="23" s="1"/>
  <c r="D978" i="23"/>
  <c r="A978" i="23" s="1"/>
  <c r="D979" i="23"/>
  <c r="A979" i="23" s="1"/>
  <c r="D980" i="23"/>
  <c r="A980" i="23" s="1"/>
  <c r="D981" i="23"/>
  <c r="A981" i="23" s="1"/>
  <c r="D982" i="23"/>
  <c r="A982" i="23" s="1"/>
  <c r="D983" i="23"/>
  <c r="A983" i="23" s="1"/>
  <c r="D984" i="23"/>
  <c r="A984" i="23" s="1"/>
  <c r="D985" i="23"/>
  <c r="A985" i="23" s="1"/>
  <c r="D986" i="23"/>
  <c r="A986" i="23" s="1"/>
  <c r="D987" i="23"/>
  <c r="A987" i="23" s="1"/>
  <c r="D988" i="23"/>
  <c r="A988" i="23" s="1"/>
  <c r="D989" i="23"/>
  <c r="A989" i="23" s="1"/>
  <c r="D990" i="23"/>
  <c r="A990" i="23" s="1"/>
  <c r="D991" i="23"/>
  <c r="A991" i="23" s="1"/>
  <c r="D992" i="23"/>
  <c r="A992" i="23" s="1"/>
  <c r="D993" i="23"/>
  <c r="A993" i="23" s="1"/>
  <c r="D994" i="23"/>
  <c r="A994" i="23" s="1"/>
  <c r="D995" i="23"/>
  <c r="A995" i="23" s="1"/>
  <c r="D996" i="23"/>
  <c r="A996" i="23" s="1"/>
  <c r="D997" i="23"/>
  <c r="A997" i="23" s="1"/>
  <c r="D998" i="23"/>
  <c r="A998" i="23" s="1"/>
  <c r="D999" i="23"/>
  <c r="A999" i="23" s="1"/>
  <c r="D1000" i="23"/>
  <c r="A1000" i="23" s="1"/>
  <c r="D1001" i="23"/>
  <c r="A1001" i="23" s="1"/>
  <c r="D1002" i="23"/>
  <c r="A1002" i="23" s="1"/>
  <c r="D1003" i="23"/>
  <c r="A1003" i="23" s="1"/>
  <c r="D1004" i="23"/>
  <c r="A1004" i="23" s="1"/>
  <c r="D1005" i="23"/>
  <c r="A1005" i="23" s="1"/>
  <c r="D1006" i="23"/>
  <c r="A1006" i="23" s="1"/>
  <c r="D1007" i="23"/>
  <c r="A1007" i="23" s="1"/>
  <c r="D1008" i="23"/>
  <c r="A1008" i="23" s="1"/>
  <c r="D1009" i="23"/>
  <c r="A1009" i="23" s="1"/>
  <c r="D1010" i="23"/>
  <c r="A1010" i="23" s="1"/>
  <c r="D1011" i="23"/>
  <c r="A1011" i="23" s="1"/>
  <c r="D1012" i="23"/>
  <c r="A1012" i="23" s="1"/>
  <c r="D1013" i="23"/>
  <c r="A1013" i="23" s="1"/>
  <c r="D1014" i="23"/>
  <c r="A1014" i="23" s="1"/>
  <c r="D1015" i="23"/>
  <c r="A1015" i="23" s="1"/>
  <c r="D1016" i="23"/>
  <c r="A1016" i="23" s="1"/>
  <c r="D1017" i="23"/>
  <c r="A1017" i="23" s="1"/>
  <c r="D1018" i="23"/>
  <c r="A1018" i="23" s="1"/>
  <c r="D1019" i="23"/>
  <c r="A1019" i="23" s="1"/>
  <c r="D1020" i="23"/>
  <c r="A1020" i="23" s="1"/>
  <c r="D1021" i="23"/>
  <c r="A1021" i="23" s="1"/>
  <c r="D1022" i="23"/>
  <c r="A1022" i="23" s="1"/>
  <c r="D1023" i="23"/>
  <c r="A1023" i="23" s="1"/>
  <c r="D1024" i="23"/>
  <c r="A1024" i="23" s="1"/>
  <c r="D1025" i="23"/>
  <c r="A1025" i="23" s="1"/>
  <c r="D1026" i="23"/>
  <c r="A1026" i="23" s="1"/>
  <c r="D1027" i="23"/>
  <c r="A1027" i="23" s="1"/>
  <c r="D1028" i="23"/>
  <c r="A1028" i="23" s="1"/>
  <c r="D1029" i="23"/>
  <c r="A1029" i="23" s="1"/>
  <c r="D1030" i="23"/>
  <c r="A1030" i="23" s="1"/>
  <c r="D1031" i="23"/>
  <c r="A1031" i="23" s="1"/>
  <c r="D1032" i="23"/>
  <c r="A1032" i="23" s="1"/>
  <c r="D1033" i="23"/>
  <c r="A1033" i="23" s="1"/>
  <c r="D1034" i="23"/>
  <c r="A1034" i="23" s="1"/>
  <c r="D1035" i="23"/>
  <c r="A1035" i="23" s="1"/>
  <c r="D1036" i="23"/>
  <c r="A1036" i="23" s="1"/>
  <c r="D1037" i="23"/>
  <c r="A1037" i="23" s="1"/>
  <c r="D1038" i="23"/>
  <c r="A1038" i="23" s="1"/>
  <c r="D1039" i="23"/>
  <c r="A1039" i="23" s="1"/>
  <c r="D1040" i="23"/>
  <c r="A1040" i="23" s="1"/>
  <c r="D1041" i="23"/>
  <c r="A1041" i="23" s="1"/>
  <c r="D1042" i="23"/>
  <c r="A1042" i="23" s="1"/>
  <c r="D1043" i="23"/>
  <c r="A1043" i="23" s="1"/>
  <c r="D1044" i="23"/>
  <c r="A1044" i="23" s="1"/>
  <c r="D1045" i="23"/>
  <c r="A1045" i="23" s="1"/>
  <c r="D1046" i="23"/>
  <c r="A1046" i="23" s="1"/>
  <c r="D1047" i="23"/>
  <c r="A1047" i="23" s="1"/>
  <c r="D1048" i="23"/>
  <c r="A1048" i="23" s="1"/>
  <c r="D1049" i="23"/>
  <c r="A1049" i="23" s="1"/>
  <c r="D1050" i="23"/>
  <c r="A1050" i="23" s="1"/>
  <c r="D1051" i="23"/>
  <c r="A1051" i="23" s="1"/>
  <c r="D1052" i="23"/>
  <c r="A1052" i="23" s="1"/>
  <c r="D1053" i="23"/>
  <c r="A1053" i="23" s="1"/>
  <c r="D1054" i="23"/>
  <c r="A1054" i="23" s="1"/>
  <c r="D1055" i="23"/>
  <c r="A1055" i="23" s="1"/>
  <c r="D1056" i="23"/>
  <c r="A1056" i="23" s="1"/>
  <c r="D1057" i="23"/>
  <c r="A1057" i="23" s="1"/>
  <c r="D1058" i="23"/>
  <c r="A1058" i="23" s="1"/>
  <c r="D1059" i="23"/>
  <c r="A1059" i="23" s="1"/>
  <c r="D1060" i="23"/>
  <c r="A1060" i="23" s="1"/>
  <c r="D1061" i="23"/>
  <c r="A1061" i="23" s="1"/>
  <c r="D1062" i="23"/>
  <c r="A1062" i="23" s="1"/>
  <c r="D1063" i="23"/>
  <c r="A1063" i="23" s="1"/>
  <c r="D1064" i="23"/>
  <c r="A1064" i="23" s="1"/>
  <c r="D1065" i="23"/>
  <c r="A1065" i="23" s="1"/>
  <c r="D1066" i="23"/>
  <c r="A1066" i="23" s="1"/>
  <c r="D1067" i="23"/>
  <c r="A1067" i="23" s="1"/>
  <c r="D1068" i="23"/>
  <c r="A1068" i="23" s="1"/>
  <c r="D1069" i="23"/>
  <c r="A1069" i="23" s="1"/>
  <c r="D1070" i="23"/>
  <c r="A1070" i="23" s="1"/>
  <c r="D1071" i="23"/>
  <c r="A1071" i="23" s="1"/>
  <c r="D1072" i="23"/>
  <c r="A1072" i="23" s="1"/>
  <c r="D1073" i="23"/>
  <c r="A1073" i="23" s="1"/>
  <c r="D1074" i="23"/>
  <c r="A1074" i="23" s="1"/>
  <c r="D1075" i="23"/>
  <c r="A1075" i="23" s="1"/>
  <c r="D1076" i="23"/>
  <c r="A1076" i="23" s="1"/>
  <c r="D1077" i="23"/>
  <c r="A1077" i="23" s="1"/>
  <c r="D1078" i="23"/>
  <c r="A1078" i="23" s="1"/>
  <c r="D1079" i="23"/>
  <c r="A1079" i="23" s="1"/>
  <c r="D1080" i="23"/>
  <c r="A1080" i="23" s="1"/>
  <c r="D1081" i="23"/>
  <c r="A1081" i="23" s="1"/>
  <c r="D1082" i="23"/>
  <c r="A1082" i="23" s="1"/>
  <c r="D1083" i="23"/>
  <c r="A1083" i="23" s="1"/>
  <c r="D1084" i="23"/>
  <c r="A1084" i="23" s="1"/>
  <c r="D1085" i="23"/>
  <c r="A1085" i="23" s="1"/>
  <c r="D1086" i="23"/>
  <c r="A1086" i="23" s="1"/>
  <c r="D1087" i="23"/>
  <c r="A1087" i="23" s="1"/>
  <c r="D1088" i="23"/>
  <c r="A1088" i="23" s="1"/>
  <c r="D1089" i="23"/>
  <c r="A1089" i="23" s="1"/>
  <c r="D1090" i="23"/>
  <c r="A1090" i="23" s="1"/>
  <c r="D1091" i="23"/>
  <c r="A1091" i="23" s="1"/>
  <c r="D1092" i="23"/>
  <c r="A1092" i="23" s="1"/>
  <c r="D1093" i="23"/>
  <c r="A1093" i="23" s="1"/>
  <c r="D1094" i="23"/>
  <c r="A1094" i="23" s="1"/>
  <c r="D1095" i="23"/>
  <c r="A1095" i="23" s="1"/>
  <c r="D1096" i="23"/>
  <c r="A1096" i="23" s="1"/>
  <c r="D1097" i="23"/>
  <c r="A1097" i="23" s="1"/>
  <c r="D1098" i="23"/>
  <c r="A1098" i="23" s="1"/>
  <c r="D1099" i="23"/>
  <c r="A1099" i="23" s="1"/>
  <c r="D1100" i="23"/>
  <c r="A1100" i="23" s="1"/>
  <c r="D1101" i="23"/>
  <c r="A1101" i="23" s="1"/>
  <c r="D1102" i="23"/>
  <c r="A1102" i="23" s="1"/>
  <c r="D1103" i="23"/>
  <c r="A1103" i="23" s="1"/>
  <c r="D1104" i="23"/>
  <c r="A1104" i="23" s="1"/>
  <c r="D1105" i="23"/>
  <c r="A1105" i="23" s="1"/>
  <c r="D1106" i="23"/>
  <c r="A1106" i="23" s="1"/>
  <c r="D1107" i="23"/>
  <c r="A1107" i="23" s="1"/>
  <c r="D1108" i="23"/>
  <c r="A1108" i="23" s="1"/>
  <c r="D1109" i="23"/>
  <c r="A1109" i="23" s="1"/>
  <c r="D1110" i="23"/>
  <c r="A1110" i="23" s="1"/>
  <c r="D1111" i="23"/>
  <c r="A1111" i="23" s="1"/>
  <c r="D1112" i="23"/>
  <c r="A1112" i="23" s="1"/>
  <c r="D1113" i="23"/>
  <c r="A1113" i="23" s="1"/>
  <c r="D1114" i="23"/>
  <c r="A1114" i="23" s="1"/>
  <c r="D1115" i="23"/>
  <c r="A1115" i="23" s="1"/>
  <c r="D1116" i="23"/>
  <c r="A1116" i="23" s="1"/>
  <c r="D1117" i="23"/>
  <c r="A1117" i="23" s="1"/>
  <c r="D1118" i="23"/>
  <c r="A1118" i="23" s="1"/>
  <c r="D1119" i="23"/>
  <c r="A1119" i="23" s="1"/>
  <c r="D1120" i="23"/>
  <c r="A1120" i="23" s="1"/>
  <c r="D1121" i="23"/>
  <c r="A1121" i="23" s="1"/>
  <c r="D1122" i="23"/>
  <c r="A1122" i="23" s="1"/>
  <c r="D1123" i="23"/>
  <c r="A1123" i="23" s="1"/>
  <c r="D1124" i="23"/>
  <c r="A1124" i="23" s="1"/>
  <c r="D1125" i="23"/>
  <c r="A1125" i="23" s="1"/>
  <c r="D1126" i="23"/>
  <c r="A1126" i="23" s="1"/>
  <c r="D1127" i="23"/>
  <c r="A1127" i="23" s="1"/>
  <c r="D1128" i="23"/>
  <c r="A1128" i="23" s="1"/>
  <c r="D1129" i="23"/>
  <c r="A1129" i="23" s="1"/>
  <c r="D1130" i="23"/>
  <c r="A1130" i="23" s="1"/>
  <c r="D1131" i="23"/>
  <c r="A1131" i="23" s="1"/>
  <c r="D1132" i="23"/>
  <c r="A1132" i="23" s="1"/>
  <c r="D1133" i="23"/>
  <c r="A1133" i="23" s="1"/>
  <c r="D1134" i="23"/>
  <c r="A1134" i="23" s="1"/>
  <c r="D1135" i="23"/>
  <c r="A1135" i="23" s="1"/>
  <c r="D1136" i="23"/>
  <c r="A1136" i="23" s="1"/>
  <c r="D1137" i="23"/>
  <c r="A1137" i="23" s="1"/>
  <c r="D1138" i="23"/>
  <c r="A1138" i="23" s="1"/>
  <c r="D1139" i="23"/>
  <c r="A1139" i="23" s="1"/>
  <c r="D1140" i="23"/>
  <c r="A1140" i="23" s="1"/>
  <c r="D1141" i="23"/>
  <c r="A1141" i="23" s="1"/>
  <c r="D1142" i="23"/>
  <c r="A1142" i="23" s="1"/>
  <c r="D1143" i="23"/>
  <c r="A1143" i="23" s="1"/>
  <c r="D1144" i="23"/>
  <c r="A1144" i="23" s="1"/>
  <c r="D1145" i="23"/>
  <c r="A1145" i="23" s="1"/>
  <c r="D1146" i="23"/>
  <c r="A1146" i="23" s="1"/>
  <c r="D1147" i="23"/>
  <c r="A1147" i="23" s="1"/>
  <c r="D1148" i="23"/>
  <c r="A1148" i="23" s="1"/>
  <c r="D1149" i="23"/>
  <c r="A1149" i="23" s="1"/>
  <c r="D1150" i="23"/>
  <c r="A1150" i="23" s="1"/>
  <c r="D1151" i="23"/>
  <c r="A1151" i="23" s="1"/>
  <c r="D1152" i="23"/>
  <c r="A1152" i="23" s="1"/>
  <c r="D1153" i="23"/>
  <c r="A1153" i="23" s="1"/>
  <c r="D1154" i="23"/>
  <c r="A1154" i="23" s="1"/>
  <c r="D1155" i="23"/>
  <c r="A1155" i="23" s="1"/>
  <c r="D1156" i="23"/>
  <c r="A1156" i="23" s="1"/>
  <c r="D1157" i="23"/>
  <c r="A1157" i="23" s="1"/>
  <c r="D1158" i="23"/>
  <c r="A1158" i="23" s="1"/>
  <c r="D1159" i="23"/>
  <c r="A1159" i="23" s="1"/>
  <c r="D1160" i="23"/>
  <c r="A1160" i="23" s="1"/>
  <c r="D1161" i="23"/>
  <c r="A1161" i="23" s="1"/>
  <c r="D1162" i="23"/>
  <c r="A1162" i="23" s="1"/>
  <c r="D1163" i="23"/>
  <c r="A1163" i="23" s="1"/>
  <c r="D1164" i="23"/>
  <c r="A1164" i="23" s="1"/>
  <c r="D1165" i="23"/>
  <c r="A1165" i="23" s="1"/>
  <c r="D1166" i="23"/>
  <c r="A1166" i="23" s="1"/>
  <c r="D1167" i="23"/>
  <c r="A1167" i="23" s="1"/>
  <c r="D1168" i="23"/>
  <c r="A1168" i="23" s="1"/>
  <c r="D1169" i="23"/>
  <c r="A1169" i="23" s="1"/>
  <c r="D1170" i="23"/>
  <c r="A1170" i="23" s="1"/>
  <c r="D1171" i="23"/>
  <c r="A1171" i="23" s="1"/>
  <c r="D1172" i="23"/>
  <c r="A1172" i="23" s="1"/>
  <c r="D1173" i="23"/>
  <c r="A1173" i="23" s="1"/>
  <c r="D1174" i="23"/>
  <c r="A1174" i="23" s="1"/>
  <c r="D1175" i="23"/>
  <c r="A1175" i="23" s="1"/>
  <c r="D1176" i="23"/>
  <c r="A1176" i="23" s="1"/>
  <c r="D1177" i="23"/>
  <c r="A1177" i="23" s="1"/>
  <c r="D1178" i="23"/>
  <c r="A1178" i="23" s="1"/>
  <c r="D1179" i="23"/>
  <c r="A1179" i="23" s="1"/>
  <c r="D1180" i="23"/>
  <c r="A1180" i="23" s="1"/>
  <c r="D1181" i="23"/>
  <c r="A1181" i="23" s="1"/>
  <c r="D1182" i="23"/>
  <c r="A1182" i="23" s="1"/>
  <c r="D1183" i="23"/>
  <c r="A1183" i="23" s="1"/>
  <c r="D1184" i="23"/>
  <c r="A1184" i="23" s="1"/>
  <c r="D1185" i="23"/>
  <c r="A1185" i="23" s="1"/>
  <c r="D1186" i="23"/>
  <c r="A1186" i="23" s="1"/>
  <c r="D1187" i="23"/>
  <c r="A1187" i="23" s="1"/>
  <c r="D1188" i="23"/>
  <c r="A1188" i="23" s="1"/>
  <c r="D1189" i="23"/>
  <c r="A1189" i="23" s="1"/>
  <c r="D1190" i="23"/>
  <c r="A1190" i="23" s="1"/>
  <c r="D1191" i="23"/>
  <c r="A1191" i="23" s="1"/>
  <c r="D1192" i="23"/>
  <c r="A1192" i="23" s="1"/>
  <c r="D1193" i="23"/>
  <c r="A1193" i="23" s="1"/>
  <c r="D1194" i="23"/>
  <c r="A1194" i="23" s="1"/>
  <c r="D1195" i="23"/>
  <c r="A1195" i="23" s="1"/>
  <c r="D1196" i="23"/>
  <c r="A1196" i="23" s="1"/>
  <c r="D1197" i="23"/>
  <c r="A1197" i="23" s="1"/>
  <c r="D1198" i="23"/>
  <c r="A1198" i="23" s="1"/>
  <c r="D1199" i="23"/>
  <c r="A1199" i="23" s="1"/>
  <c r="D1200" i="23"/>
  <c r="A1200" i="23" s="1"/>
  <c r="D1201" i="23"/>
  <c r="A1201" i="23" s="1"/>
  <c r="D1202" i="23"/>
  <c r="A1202" i="23" s="1"/>
  <c r="D1203" i="23"/>
  <c r="A1203" i="23" s="1"/>
  <c r="D1204" i="23"/>
  <c r="A1204" i="23" s="1"/>
  <c r="D1205" i="23"/>
  <c r="A1205" i="23" s="1"/>
  <c r="D1206" i="23"/>
  <c r="A1206" i="23" s="1"/>
  <c r="D1207" i="23"/>
  <c r="A1207" i="23" s="1"/>
  <c r="D1208" i="23"/>
  <c r="A1208" i="23" s="1"/>
  <c r="D1209" i="23"/>
  <c r="A1209" i="23" s="1"/>
  <c r="D1210" i="23"/>
  <c r="A1210" i="23" s="1"/>
  <c r="D1211" i="23"/>
  <c r="A1211" i="23" s="1"/>
  <c r="D1212" i="23"/>
  <c r="A1212" i="23" s="1"/>
  <c r="D1213" i="23"/>
  <c r="A1213" i="23" s="1"/>
  <c r="D1214" i="23"/>
  <c r="A1214" i="23" s="1"/>
  <c r="D1215" i="23"/>
  <c r="A1215" i="23" s="1"/>
  <c r="D1216" i="23"/>
  <c r="A1216" i="23" s="1"/>
  <c r="D1217" i="23"/>
  <c r="A1217" i="23" s="1"/>
  <c r="D1218" i="23"/>
  <c r="A1218" i="23" s="1"/>
  <c r="D1219" i="23"/>
  <c r="A1219" i="23" s="1"/>
  <c r="D1220" i="23"/>
  <c r="A1220" i="23" s="1"/>
  <c r="D1221" i="23"/>
  <c r="A1221" i="23" s="1"/>
  <c r="D1222" i="23"/>
  <c r="A1222" i="23" s="1"/>
  <c r="D1223" i="23"/>
  <c r="A1223" i="23" s="1"/>
  <c r="D1224" i="23"/>
  <c r="A1224" i="23" s="1"/>
  <c r="D1225" i="23"/>
  <c r="A1225" i="23" s="1"/>
  <c r="D1226" i="23"/>
  <c r="A1226" i="23" s="1"/>
  <c r="D1227" i="23"/>
  <c r="A1227" i="23" s="1"/>
  <c r="D1228" i="23"/>
  <c r="A1228" i="23" s="1"/>
  <c r="D1229" i="23"/>
  <c r="A1229" i="23" s="1"/>
  <c r="D1230" i="23"/>
  <c r="A1230" i="23" s="1"/>
  <c r="D1231" i="23"/>
  <c r="A1231" i="23" s="1"/>
  <c r="D1232" i="23"/>
  <c r="A1232" i="23" s="1"/>
  <c r="D1233" i="23"/>
  <c r="A1233" i="23" s="1"/>
  <c r="D1234" i="23"/>
  <c r="A1234" i="23" s="1"/>
  <c r="D1235" i="23"/>
  <c r="A1235" i="23" s="1"/>
  <c r="D1236" i="23"/>
  <c r="A1236" i="23" s="1"/>
  <c r="D1237" i="23"/>
  <c r="A1237" i="23" s="1"/>
  <c r="D1238" i="23"/>
  <c r="A1238" i="23" s="1"/>
  <c r="D1239" i="23"/>
  <c r="A1239" i="23" s="1"/>
  <c r="D1240" i="23"/>
  <c r="A1240" i="23" s="1"/>
  <c r="D1241" i="23"/>
  <c r="A1241" i="23" s="1"/>
  <c r="D1242" i="23"/>
  <c r="A1242" i="23" s="1"/>
  <c r="D1243" i="23"/>
  <c r="A1243" i="23" s="1"/>
  <c r="D1244" i="23"/>
  <c r="A1244" i="23" s="1"/>
  <c r="D1245" i="23"/>
  <c r="A1245" i="23" s="1"/>
  <c r="D1246" i="23"/>
  <c r="A1246" i="23" s="1"/>
  <c r="D1247" i="23"/>
  <c r="A1247" i="23" s="1"/>
  <c r="D1248" i="23"/>
  <c r="A1248" i="23" s="1"/>
  <c r="D1249" i="23"/>
  <c r="A1249" i="23" s="1"/>
  <c r="D1250" i="23"/>
  <c r="A1250" i="23" s="1"/>
  <c r="D1251" i="23"/>
  <c r="A1251" i="23" s="1"/>
  <c r="D1252" i="23"/>
  <c r="A1252" i="23" s="1"/>
  <c r="D1253" i="23"/>
  <c r="A1253" i="23" s="1"/>
  <c r="D1254" i="23"/>
  <c r="A1254" i="23" s="1"/>
  <c r="D1255" i="23"/>
  <c r="A1255" i="23" s="1"/>
  <c r="D1256" i="23"/>
  <c r="A1256" i="23" s="1"/>
  <c r="D1257" i="23"/>
  <c r="A1257" i="23" s="1"/>
  <c r="D1258" i="23"/>
  <c r="A1258" i="23" s="1"/>
  <c r="D1259" i="23"/>
  <c r="A1259" i="23" s="1"/>
  <c r="D1260" i="23"/>
  <c r="A1260" i="23" s="1"/>
  <c r="D1261" i="23"/>
  <c r="A1261" i="23" s="1"/>
  <c r="D1262" i="23"/>
  <c r="A1262" i="23" s="1"/>
  <c r="D1263" i="23"/>
  <c r="A1263" i="23" s="1"/>
  <c r="D1264" i="23"/>
  <c r="A1264" i="23" s="1"/>
  <c r="D1265" i="23"/>
  <c r="A1265" i="23" s="1"/>
  <c r="D1266" i="23"/>
  <c r="A1266" i="23" s="1"/>
  <c r="D1267" i="23"/>
  <c r="A1267" i="23" s="1"/>
  <c r="D1268" i="23"/>
  <c r="A1268" i="23" s="1"/>
  <c r="D1269" i="23"/>
  <c r="A1269" i="23" s="1"/>
  <c r="D1270" i="23"/>
  <c r="A1270" i="23" s="1"/>
  <c r="D1271" i="23"/>
  <c r="A1271" i="23" s="1"/>
  <c r="D1272" i="23"/>
  <c r="A1272" i="23" s="1"/>
  <c r="D1273" i="23"/>
  <c r="A1273" i="23" s="1"/>
  <c r="D1274" i="23"/>
  <c r="A1274" i="23" s="1"/>
  <c r="D1275" i="23"/>
  <c r="A1275" i="23" s="1"/>
  <c r="D1276" i="23"/>
  <c r="A1276" i="23" s="1"/>
  <c r="D1277" i="23"/>
  <c r="A1277" i="23" s="1"/>
  <c r="D1278" i="23"/>
  <c r="A1278" i="23" s="1"/>
  <c r="D1279" i="23"/>
  <c r="A1279" i="23" s="1"/>
  <c r="C286" i="23"/>
  <c r="C287" i="23"/>
  <c r="C288" i="23"/>
  <c r="C289" i="23"/>
  <c r="C290" i="23"/>
  <c r="C291" i="23"/>
  <c r="C292" i="23"/>
  <c r="C293" i="23"/>
  <c r="C294" i="23"/>
  <c r="C295" i="23"/>
  <c r="C296" i="23"/>
  <c r="C297" i="23"/>
  <c r="C298" i="23"/>
  <c r="C299" i="23"/>
  <c r="C300" i="23"/>
  <c r="C301" i="23"/>
  <c r="C302" i="23"/>
  <c r="C303" i="23"/>
  <c r="C304" i="23"/>
  <c r="C305" i="23"/>
  <c r="C306" i="23"/>
  <c r="C307" i="23"/>
  <c r="C308" i="23"/>
  <c r="C309" i="23"/>
  <c r="C310" i="23"/>
  <c r="C311" i="23"/>
  <c r="C312" i="23"/>
  <c r="C313" i="23"/>
  <c r="C314" i="23"/>
  <c r="C315" i="23"/>
  <c r="C316" i="23"/>
  <c r="C317" i="23"/>
  <c r="C318" i="23"/>
  <c r="C319" i="23"/>
  <c r="C320" i="23"/>
  <c r="C321" i="23"/>
  <c r="C322" i="23"/>
  <c r="C323" i="23"/>
  <c r="C324" i="23"/>
  <c r="C325" i="23"/>
  <c r="C326" i="23"/>
  <c r="C327" i="23"/>
  <c r="C328" i="23"/>
  <c r="C329" i="23"/>
  <c r="C330" i="23"/>
  <c r="C331" i="23"/>
  <c r="C332" i="23"/>
  <c r="C333" i="23"/>
  <c r="C334" i="23"/>
  <c r="C335" i="23"/>
  <c r="C336" i="23"/>
  <c r="C337" i="23"/>
  <c r="C338" i="23"/>
  <c r="C339" i="23"/>
  <c r="C340" i="23"/>
  <c r="C341" i="23"/>
  <c r="C342" i="23"/>
  <c r="C343" i="23"/>
  <c r="C344" i="23"/>
  <c r="C345" i="23"/>
  <c r="C346" i="23"/>
  <c r="C347" i="23"/>
  <c r="C348" i="23"/>
  <c r="C349" i="23"/>
  <c r="C350" i="23"/>
  <c r="C351" i="23"/>
  <c r="C352" i="23"/>
  <c r="C353" i="23"/>
  <c r="C354" i="23"/>
  <c r="C355" i="23"/>
  <c r="C356" i="23"/>
  <c r="C357" i="23"/>
  <c r="C358" i="23"/>
  <c r="C359" i="23"/>
  <c r="C360" i="23"/>
  <c r="C361" i="23"/>
  <c r="C362" i="23"/>
  <c r="C363" i="23"/>
  <c r="C364" i="23"/>
  <c r="C365" i="23"/>
  <c r="C366" i="23"/>
  <c r="C367" i="23"/>
  <c r="C368" i="23"/>
  <c r="C369" i="23"/>
  <c r="C370" i="23"/>
  <c r="C371" i="23"/>
  <c r="C372" i="23"/>
  <c r="C373" i="23"/>
  <c r="C374" i="23"/>
  <c r="C375" i="23"/>
  <c r="C376" i="23"/>
  <c r="C377" i="23"/>
  <c r="C378" i="23"/>
  <c r="C379" i="23"/>
  <c r="C380" i="23"/>
  <c r="C381" i="23"/>
  <c r="C382" i="23"/>
  <c r="C383" i="23"/>
  <c r="C384" i="23"/>
  <c r="C385" i="23"/>
  <c r="C386" i="23"/>
  <c r="C387" i="23"/>
  <c r="C388" i="23"/>
  <c r="C389" i="23"/>
  <c r="C390" i="23"/>
  <c r="C391" i="23"/>
  <c r="C392" i="23"/>
  <c r="C393" i="23"/>
  <c r="C394" i="23"/>
  <c r="C395" i="23"/>
  <c r="C396" i="23"/>
  <c r="C397" i="23"/>
  <c r="C398" i="23"/>
  <c r="C399" i="23"/>
  <c r="C400" i="23"/>
  <c r="C401" i="23"/>
  <c r="C402" i="23"/>
  <c r="C403" i="23"/>
  <c r="C404" i="23"/>
  <c r="C405" i="23"/>
  <c r="C406" i="23"/>
  <c r="C407" i="23"/>
  <c r="C408" i="23"/>
  <c r="C409" i="23"/>
  <c r="C410" i="23"/>
  <c r="C411" i="23"/>
  <c r="C412" i="23"/>
  <c r="C413" i="23"/>
  <c r="C414" i="23"/>
  <c r="C415" i="23"/>
  <c r="C416" i="23"/>
  <c r="C417" i="23"/>
  <c r="C418" i="23"/>
  <c r="C419" i="23"/>
  <c r="C420" i="23"/>
  <c r="C421" i="23"/>
  <c r="C422" i="23"/>
  <c r="C423" i="23"/>
  <c r="C424" i="23"/>
  <c r="C425" i="23"/>
  <c r="C426" i="23"/>
  <c r="C427" i="23"/>
  <c r="C428" i="23"/>
  <c r="C429" i="23"/>
  <c r="C430" i="23"/>
  <c r="C431" i="23"/>
  <c r="C432" i="23"/>
  <c r="C433" i="23"/>
  <c r="C434" i="23"/>
  <c r="C435" i="23"/>
  <c r="C436" i="23"/>
  <c r="C437" i="23"/>
  <c r="C438" i="23"/>
  <c r="C439" i="23"/>
  <c r="C440" i="23"/>
  <c r="C441" i="23"/>
  <c r="C442" i="23"/>
  <c r="C443" i="23"/>
  <c r="C444" i="23"/>
  <c r="C445" i="23"/>
  <c r="C446" i="23"/>
  <c r="C447" i="23"/>
  <c r="C448" i="23"/>
  <c r="C449" i="23"/>
  <c r="C450" i="23"/>
  <c r="C451" i="23"/>
  <c r="C452" i="23"/>
  <c r="C453" i="23"/>
  <c r="C454" i="23"/>
  <c r="C455" i="23"/>
  <c r="C456" i="23"/>
  <c r="C457" i="23"/>
  <c r="C458" i="23"/>
  <c r="C459" i="23"/>
  <c r="C460" i="23"/>
  <c r="C461" i="23"/>
  <c r="C462" i="23"/>
  <c r="C463" i="23"/>
  <c r="C464" i="23"/>
  <c r="C465" i="23"/>
  <c r="C466" i="23"/>
  <c r="C467" i="23"/>
  <c r="C468" i="23"/>
  <c r="C469" i="23"/>
  <c r="C470" i="23"/>
  <c r="C471" i="23"/>
  <c r="C472" i="23"/>
  <c r="C473" i="23"/>
  <c r="C474" i="23"/>
  <c r="C475" i="23"/>
  <c r="C476" i="23"/>
  <c r="C477" i="23"/>
  <c r="C478" i="23"/>
  <c r="C479" i="23"/>
  <c r="C480" i="23"/>
  <c r="C481" i="23"/>
  <c r="C482" i="23"/>
  <c r="C483" i="23"/>
  <c r="C484" i="23"/>
  <c r="C485" i="23"/>
  <c r="C486" i="23"/>
  <c r="C487" i="23"/>
  <c r="C488" i="23"/>
  <c r="C489" i="23"/>
  <c r="C490" i="23"/>
  <c r="C491" i="23"/>
  <c r="C492" i="23"/>
  <c r="C493" i="23"/>
  <c r="C494" i="23"/>
  <c r="C495" i="23"/>
  <c r="C496" i="23"/>
  <c r="C497" i="23"/>
  <c r="C498" i="23"/>
  <c r="C499" i="23"/>
  <c r="C500" i="23"/>
  <c r="C501" i="23"/>
  <c r="C502" i="23"/>
  <c r="C503" i="23"/>
  <c r="C504" i="23"/>
  <c r="C505" i="23"/>
  <c r="C506" i="23"/>
  <c r="C507" i="23"/>
  <c r="C508" i="23"/>
  <c r="C509" i="23"/>
  <c r="C510" i="23"/>
  <c r="C511" i="23"/>
  <c r="C512" i="23"/>
  <c r="C513" i="23"/>
  <c r="C514" i="23"/>
  <c r="C515" i="23"/>
  <c r="C516" i="23"/>
  <c r="C517" i="23"/>
  <c r="C518" i="23"/>
  <c r="C519" i="23"/>
  <c r="C520" i="23"/>
  <c r="C521" i="23"/>
  <c r="C522" i="23"/>
  <c r="C523" i="23"/>
  <c r="C524" i="23"/>
  <c r="C525" i="23"/>
  <c r="C526" i="23"/>
  <c r="C527" i="23"/>
  <c r="C528" i="23"/>
  <c r="C529" i="23"/>
  <c r="C530" i="23"/>
  <c r="C531" i="23"/>
  <c r="C532" i="23"/>
  <c r="C533" i="23"/>
  <c r="C534" i="23"/>
  <c r="C535" i="23"/>
  <c r="C536" i="23"/>
  <c r="C537" i="23"/>
  <c r="C538" i="23"/>
  <c r="C539" i="23"/>
  <c r="C540" i="23"/>
  <c r="C541" i="23"/>
  <c r="C542" i="23"/>
  <c r="C543" i="23"/>
  <c r="C544" i="23"/>
  <c r="C545" i="23"/>
  <c r="C546" i="23"/>
  <c r="C547" i="23"/>
  <c r="C548" i="23"/>
  <c r="C549" i="23"/>
  <c r="C550" i="23"/>
  <c r="C551" i="23"/>
  <c r="C552" i="23"/>
  <c r="C553" i="23"/>
  <c r="C554" i="23"/>
  <c r="C555" i="23"/>
  <c r="C556" i="23"/>
  <c r="C557" i="23"/>
  <c r="C558" i="23"/>
  <c r="C559" i="23"/>
  <c r="C560" i="23"/>
  <c r="C561" i="23"/>
  <c r="C562" i="23"/>
  <c r="C563" i="23"/>
  <c r="C564" i="23"/>
  <c r="C565" i="23"/>
  <c r="C566" i="23"/>
  <c r="C567" i="23"/>
  <c r="C568" i="23"/>
  <c r="C569" i="23"/>
  <c r="C570" i="23"/>
  <c r="C571" i="23"/>
  <c r="C572" i="23"/>
  <c r="C573" i="23"/>
  <c r="C574" i="23"/>
  <c r="C575" i="23"/>
  <c r="C576" i="23"/>
  <c r="C577" i="23"/>
  <c r="C578" i="23"/>
  <c r="C579" i="23"/>
  <c r="C580" i="23"/>
  <c r="C581" i="23"/>
  <c r="C582" i="23"/>
  <c r="C583" i="23"/>
  <c r="C584" i="23"/>
  <c r="C585" i="23"/>
  <c r="C586" i="23"/>
  <c r="C587" i="23"/>
  <c r="C588" i="23"/>
  <c r="C589" i="23"/>
  <c r="C590" i="23"/>
  <c r="C591" i="23"/>
  <c r="C592" i="23"/>
  <c r="C593" i="23"/>
  <c r="C594" i="23"/>
  <c r="C595" i="23"/>
  <c r="C596" i="23"/>
  <c r="C597" i="23"/>
  <c r="C598" i="23"/>
  <c r="C599" i="23"/>
  <c r="C600" i="23"/>
  <c r="C601" i="23"/>
  <c r="C602" i="23"/>
  <c r="C603" i="23"/>
  <c r="C604" i="23"/>
  <c r="C605" i="23"/>
  <c r="C606" i="23"/>
  <c r="C607" i="23"/>
  <c r="C608" i="23"/>
  <c r="C609" i="23"/>
  <c r="C610" i="23"/>
  <c r="C611" i="23"/>
  <c r="C612" i="23"/>
  <c r="C613" i="23"/>
  <c r="C614" i="23"/>
  <c r="C615" i="23"/>
  <c r="C616" i="23"/>
  <c r="C617" i="23"/>
  <c r="C618" i="23"/>
  <c r="C619" i="23"/>
  <c r="C620" i="23"/>
  <c r="C621" i="23"/>
  <c r="C622" i="23"/>
  <c r="C623" i="23"/>
  <c r="C624" i="23"/>
  <c r="C625" i="23"/>
  <c r="C626" i="23"/>
  <c r="C627" i="23"/>
  <c r="C628" i="23"/>
  <c r="C629" i="23"/>
  <c r="C630" i="23"/>
  <c r="C631" i="23"/>
  <c r="C632" i="23"/>
  <c r="C633" i="23"/>
  <c r="C634" i="23"/>
  <c r="C635" i="23"/>
  <c r="C636" i="23"/>
  <c r="C637" i="23"/>
  <c r="C638" i="23"/>
  <c r="C639" i="23"/>
  <c r="C640" i="23"/>
  <c r="C641" i="23"/>
  <c r="C642" i="23"/>
  <c r="C643" i="23"/>
  <c r="C644" i="23"/>
  <c r="C645" i="23"/>
  <c r="C646" i="23"/>
  <c r="C647" i="23"/>
  <c r="C648" i="23"/>
  <c r="C649" i="23"/>
  <c r="C650" i="23"/>
  <c r="C651" i="23"/>
  <c r="C652" i="23"/>
  <c r="C653" i="23"/>
  <c r="C654" i="23"/>
  <c r="C655" i="23"/>
  <c r="C656" i="23"/>
  <c r="C657" i="23"/>
  <c r="C658" i="23"/>
  <c r="C659" i="23"/>
  <c r="C660" i="23"/>
  <c r="C661" i="23"/>
  <c r="C662" i="23"/>
  <c r="C663" i="23"/>
  <c r="C664" i="23"/>
  <c r="C665" i="23"/>
  <c r="C666" i="23"/>
  <c r="C667" i="23"/>
  <c r="C668" i="23"/>
  <c r="C669" i="23"/>
  <c r="C670" i="23"/>
  <c r="C671" i="23"/>
  <c r="C672" i="23"/>
  <c r="C673" i="23"/>
  <c r="C674" i="23"/>
  <c r="C675" i="23"/>
  <c r="C676" i="23"/>
  <c r="C677" i="23"/>
  <c r="C678" i="23"/>
  <c r="C679" i="23"/>
  <c r="C680" i="23"/>
  <c r="C681" i="23"/>
  <c r="C682" i="23"/>
  <c r="C683" i="23"/>
  <c r="C684" i="23"/>
  <c r="C685" i="23"/>
  <c r="C686" i="23"/>
  <c r="C687" i="23"/>
  <c r="C688" i="23"/>
  <c r="C689" i="23"/>
  <c r="C690" i="23"/>
  <c r="C691" i="23"/>
  <c r="C692" i="23"/>
  <c r="C693" i="23"/>
  <c r="C694" i="23"/>
  <c r="C695" i="23"/>
  <c r="C696" i="23"/>
  <c r="C697" i="23"/>
  <c r="C698" i="23"/>
  <c r="C699" i="23"/>
  <c r="C700" i="23"/>
  <c r="C701" i="23"/>
  <c r="C702" i="23"/>
  <c r="C703" i="23"/>
  <c r="C704" i="23"/>
  <c r="C705" i="23"/>
  <c r="C706" i="23"/>
  <c r="C707" i="23"/>
  <c r="C708" i="23"/>
  <c r="C709" i="23"/>
  <c r="C710" i="23"/>
  <c r="C711" i="23"/>
  <c r="C712" i="23"/>
  <c r="C713" i="23"/>
  <c r="C714" i="23"/>
  <c r="C715" i="23"/>
  <c r="C716" i="23"/>
  <c r="C717" i="23"/>
  <c r="C718" i="23"/>
  <c r="C719" i="23"/>
  <c r="C720" i="23"/>
  <c r="C721" i="23"/>
  <c r="C722" i="23"/>
  <c r="C723" i="23"/>
  <c r="C724" i="23"/>
  <c r="C725" i="23"/>
  <c r="C726" i="23"/>
  <c r="C727" i="23"/>
  <c r="C728" i="23"/>
  <c r="C729" i="23"/>
  <c r="C730" i="23"/>
  <c r="C731" i="23"/>
  <c r="C732" i="23"/>
  <c r="C733" i="23"/>
  <c r="C734" i="23"/>
  <c r="C735" i="23"/>
  <c r="C736" i="23"/>
  <c r="C737" i="23"/>
  <c r="C738" i="23"/>
  <c r="C739" i="23"/>
  <c r="C740" i="23"/>
  <c r="C741" i="23"/>
  <c r="C742" i="23"/>
  <c r="C743" i="23"/>
  <c r="C744" i="23"/>
  <c r="C745" i="23"/>
  <c r="C746" i="23"/>
  <c r="C747" i="23"/>
  <c r="C748" i="23"/>
  <c r="C749" i="23"/>
  <c r="C750" i="23"/>
  <c r="C751" i="23"/>
  <c r="C752" i="23"/>
  <c r="C753" i="23"/>
  <c r="C754" i="23"/>
  <c r="C755" i="23"/>
  <c r="C756" i="23"/>
  <c r="C757" i="23"/>
  <c r="C758" i="23"/>
  <c r="C759" i="23"/>
  <c r="C760" i="23"/>
  <c r="C761" i="23"/>
  <c r="C762" i="23"/>
  <c r="C763" i="23"/>
  <c r="C764" i="23"/>
  <c r="C765" i="23"/>
  <c r="C766" i="23"/>
  <c r="C767" i="23"/>
  <c r="C768" i="23"/>
  <c r="C769" i="23"/>
  <c r="C770" i="23"/>
  <c r="C771" i="23"/>
  <c r="C772" i="23"/>
  <c r="C773" i="23"/>
  <c r="C774" i="23"/>
  <c r="C775" i="23"/>
  <c r="C776" i="23"/>
  <c r="C777" i="23"/>
  <c r="C778" i="23"/>
  <c r="C779" i="23"/>
  <c r="C780" i="23"/>
  <c r="C781" i="23"/>
  <c r="C782" i="23"/>
  <c r="C783" i="23"/>
  <c r="C784" i="23"/>
  <c r="C785" i="23"/>
  <c r="C786" i="23"/>
  <c r="C787" i="23"/>
  <c r="C788" i="23"/>
  <c r="C789" i="23"/>
  <c r="C790" i="23"/>
  <c r="C791" i="23"/>
  <c r="C792" i="23"/>
  <c r="C793" i="23"/>
  <c r="C794" i="23"/>
  <c r="C795" i="23"/>
  <c r="C796" i="23"/>
  <c r="C797" i="23"/>
  <c r="C798" i="23"/>
  <c r="C799" i="23"/>
  <c r="C800" i="23"/>
  <c r="C801" i="23"/>
  <c r="C802" i="23"/>
  <c r="C803" i="23"/>
  <c r="C804" i="23"/>
  <c r="C805" i="23"/>
  <c r="C806" i="23"/>
  <c r="C807" i="23"/>
  <c r="C808" i="23"/>
  <c r="C809" i="23"/>
  <c r="C810" i="23"/>
  <c r="C811" i="23"/>
  <c r="C812" i="23"/>
  <c r="C813" i="23"/>
  <c r="C814" i="23"/>
  <c r="C815" i="23"/>
  <c r="C816" i="23"/>
  <c r="C817" i="23"/>
  <c r="C818" i="23"/>
  <c r="C819" i="23"/>
  <c r="C820" i="23"/>
  <c r="C821" i="23"/>
  <c r="C822" i="23"/>
  <c r="C823" i="23"/>
  <c r="C824" i="23"/>
  <c r="C825" i="23"/>
  <c r="C826" i="23"/>
  <c r="C827" i="23"/>
  <c r="C828" i="23"/>
  <c r="C829" i="23"/>
  <c r="C830" i="23"/>
  <c r="C831" i="23"/>
  <c r="C832" i="23"/>
  <c r="C833" i="23"/>
  <c r="C834" i="23"/>
  <c r="C835" i="23"/>
  <c r="C836" i="23"/>
  <c r="C837" i="23"/>
  <c r="C838" i="23"/>
  <c r="C839" i="23"/>
  <c r="C840" i="23"/>
  <c r="C841" i="23"/>
  <c r="C842" i="23"/>
  <c r="C843" i="23"/>
  <c r="C844" i="23"/>
  <c r="C845" i="23"/>
  <c r="C846" i="23"/>
  <c r="C847" i="23"/>
  <c r="C848" i="23"/>
  <c r="C849" i="23"/>
  <c r="C850" i="23"/>
  <c r="C851" i="23"/>
  <c r="C852" i="23"/>
  <c r="C853" i="23"/>
  <c r="C854" i="23"/>
  <c r="C855" i="23"/>
  <c r="C856" i="23"/>
  <c r="C857" i="23"/>
  <c r="C858" i="23"/>
  <c r="C859" i="23"/>
  <c r="C860" i="23"/>
  <c r="C861" i="23"/>
  <c r="C862" i="23"/>
  <c r="C863" i="23"/>
  <c r="C864" i="23"/>
  <c r="C865" i="23"/>
  <c r="C866" i="23"/>
  <c r="C867" i="23"/>
  <c r="C868" i="23"/>
  <c r="C869" i="23"/>
  <c r="C870" i="23"/>
  <c r="C871" i="23"/>
  <c r="C872" i="23"/>
  <c r="C873" i="23"/>
  <c r="C874" i="23"/>
  <c r="C875" i="23"/>
  <c r="C876" i="23"/>
  <c r="C877" i="23"/>
  <c r="C878" i="23"/>
  <c r="C879" i="23"/>
  <c r="C880" i="23"/>
  <c r="C881" i="23"/>
  <c r="C882" i="23"/>
  <c r="C883" i="23"/>
  <c r="C884" i="23"/>
  <c r="C885" i="23"/>
  <c r="C886" i="23"/>
  <c r="C887" i="23"/>
  <c r="C888" i="23"/>
  <c r="C889" i="23"/>
  <c r="C890" i="23"/>
  <c r="C891" i="23"/>
  <c r="C892" i="23"/>
  <c r="C893" i="23"/>
  <c r="C894" i="23"/>
  <c r="C895" i="23"/>
  <c r="C896" i="23"/>
  <c r="C897" i="23"/>
  <c r="C898" i="23"/>
  <c r="C899" i="23"/>
  <c r="C900" i="23"/>
  <c r="C901" i="23"/>
  <c r="C902" i="23"/>
  <c r="C903" i="23"/>
  <c r="C904" i="23"/>
  <c r="C905" i="23"/>
  <c r="C906" i="23"/>
  <c r="C907" i="23"/>
  <c r="C908" i="23"/>
  <c r="C909" i="23"/>
  <c r="C910" i="23"/>
  <c r="C911" i="23"/>
  <c r="C912" i="23"/>
  <c r="C913" i="23"/>
  <c r="C914" i="23"/>
  <c r="C915" i="23"/>
  <c r="C916" i="23"/>
  <c r="C917" i="23"/>
  <c r="C918" i="23"/>
  <c r="C919" i="23"/>
  <c r="C920" i="23"/>
  <c r="C921" i="23"/>
  <c r="C922" i="23"/>
  <c r="C923" i="23"/>
  <c r="C924" i="23"/>
  <c r="C925" i="23"/>
  <c r="C926" i="23"/>
  <c r="C927" i="23"/>
  <c r="C928" i="23"/>
  <c r="C929" i="23"/>
  <c r="C930" i="23"/>
  <c r="C931" i="23"/>
  <c r="C932" i="23"/>
  <c r="C933" i="23"/>
  <c r="C934" i="23"/>
  <c r="C935" i="23"/>
  <c r="C936" i="23"/>
  <c r="C937" i="23"/>
  <c r="C938" i="23"/>
  <c r="C939" i="23"/>
  <c r="C940" i="23"/>
  <c r="C941" i="23"/>
  <c r="C942" i="23"/>
  <c r="C943" i="23"/>
  <c r="C944" i="23"/>
  <c r="C945" i="23"/>
  <c r="C946" i="23"/>
  <c r="C947" i="23"/>
  <c r="C948" i="23"/>
  <c r="C949" i="23"/>
  <c r="C950" i="23"/>
  <c r="C951" i="23"/>
  <c r="C952" i="23"/>
  <c r="C953" i="23"/>
  <c r="C954" i="23"/>
  <c r="C955" i="23"/>
  <c r="C956" i="23"/>
  <c r="C957" i="23"/>
  <c r="C958" i="23"/>
  <c r="C959" i="23"/>
  <c r="C960" i="23"/>
  <c r="C961" i="23"/>
  <c r="C962" i="23"/>
  <c r="C963" i="23"/>
  <c r="C964" i="23"/>
  <c r="C965" i="23"/>
  <c r="C966" i="23"/>
  <c r="C967" i="23"/>
  <c r="C968" i="23"/>
  <c r="C969" i="23"/>
  <c r="C970" i="23"/>
  <c r="C971" i="23"/>
  <c r="C972" i="23"/>
  <c r="C973" i="23"/>
  <c r="C974" i="23"/>
  <c r="C975" i="23"/>
  <c r="C976" i="23"/>
  <c r="C977" i="23"/>
  <c r="C978" i="23"/>
  <c r="C979" i="23"/>
  <c r="C980" i="23"/>
  <c r="C981" i="23"/>
  <c r="C982" i="23"/>
  <c r="C983" i="23"/>
  <c r="C984" i="23"/>
  <c r="C985" i="23"/>
  <c r="C986" i="23"/>
  <c r="C987" i="23"/>
  <c r="C988" i="23"/>
  <c r="C989" i="23"/>
  <c r="C990" i="23"/>
  <c r="C991" i="23"/>
  <c r="C992" i="23"/>
  <c r="C993" i="23"/>
  <c r="C994" i="23"/>
  <c r="C995" i="23"/>
  <c r="C996" i="23"/>
  <c r="C997" i="23"/>
  <c r="C998" i="23"/>
  <c r="C999" i="23"/>
  <c r="C1000" i="23"/>
  <c r="C1001" i="23"/>
  <c r="C1002" i="23"/>
  <c r="C1003" i="23"/>
  <c r="C1004" i="23"/>
  <c r="C1005" i="23"/>
  <c r="C1006" i="23"/>
  <c r="C1007" i="23"/>
  <c r="C1008" i="23"/>
  <c r="C1009" i="23"/>
  <c r="C1010" i="23"/>
  <c r="C1011" i="23"/>
  <c r="C1012" i="23"/>
  <c r="C1013" i="23"/>
  <c r="C1014" i="23"/>
  <c r="C1015" i="23"/>
  <c r="C1016" i="23"/>
  <c r="C1017" i="23"/>
  <c r="C1018" i="23"/>
  <c r="C1019" i="23"/>
  <c r="C1020" i="23"/>
  <c r="C1021" i="23"/>
  <c r="C1022" i="23"/>
  <c r="C1023" i="23"/>
  <c r="C1024" i="23"/>
  <c r="C1025" i="23"/>
  <c r="C1026" i="23"/>
  <c r="C1027" i="23"/>
  <c r="C1028" i="23"/>
  <c r="C1029" i="23"/>
  <c r="C1030" i="23"/>
  <c r="C1031" i="23"/>
  <c r="C1032" i="23"/>
  <c r="C1033" i="23"/>
  <c r="C1034" i="23"/>
  <c r="C1035" i="23"/>
  <c r="C1036" i="23"/>
  <c r="C1037" i="23"/>
  <c r="C1038" i="23"/>
  <c r="C1039" i="23"/>
  <c r="C1040" i="23"/>
  <c r="C1041" i="23"/>
  <c r="C1042" i="23"/>
  <c r="C1043" i="23"/>
  <c r="C1044" i="23"/>
  <c r="C1045" i="23"/>
  <c r="C1046" i="23"/>
  <c r="C1047" i="23"/>
  <c r="C1048" i="23"/>
  <c r="C1049" i="23"/>
  <c r="C1050" i="23"/>
  <c r="C1051" i="23"/>
  <c r="C1052" i="23"/>
  <c r="C1053" i="23"/>
  <c r="C1054" i="23"/>
  <c r="C1055" i="23"/>
  <c r="C1056" i="23"/>
  <c r="C1057" i="23"/>
  <c r="C1058" i="23"/>
  <c r="C1059" i="23"/>
  <c r="C1060" i="23"/>
  <c r="C1061" i="23"/>
  <c r="C1062" i="23"/>
  <c r="C1063" i="23"/>
  <c r="C1064" i="23"/>
  <c r="C1065" i="23"/>
  <c r="C1066" i="23"/>
  <c r="C1067" i="23"/>
  <c r="C1068" i="23"/>
  <c r="C1069" i="23"/>
  <c r="C1070" i="23"/>
  <c r="C1071" i="23"/>
  <c r="C1072" i="23"/>
  <c r="C1073" i="23"/>
  <c r="C1074" i="23"/>
  <c r="C1075" i="23"/>
  <c r="C1076" i="23"/>
  <c r="C1077" i="23"/>
  <c r="C1078" i="23"/>
  <c r="C1079" i="23"/>
  <c r="C1080" i="23"/>
  <c r="C1081" i="23"/>
  <c r="C1082" i="23"/>
  <c r="C1083" i="23"/>
  <c r="C1084" i="23"/>
  <c r="C1085" i="23"/>
  <c r="C1086" i="23"/>
  <c r="C1087" i="23"/>
  <c r="C1088" i="23"/>
  <c r="C1089" i="23"/>
  <c r="C1090" i="23"/>
  <c r="C1091" i="23"/>
  <c r="C1092" i="23"/>
  <c r="C1093" i="23"/>
  <c r="C1094" i="23"/>
  <c r="C1095" i="23"/>
  <c r="C1096" i="23"/>
  <c r="C1097" i="23"/>
  <c r="C1098" i="23"/>
  <c r="C1099" i="23"/>
  <c r="C1100" i="23"/>
  <c r="C1101" i="23"/>
  <c r="C1102" i="23"/>
  <c r="C1103" i="23"/>
  <c r="C1104" i="23"/>
  <c r="C1105" i="23"/>
  <c r="C1106" i="23"/>
  <c r="C1107" i="23"/>
  <c r="C1108" i="23"/>
  <c r="C1109" i="23"/>
  <c r="C1110" i="23"/>
  <c r="C1111" i="23"/>
  <c r="C1112" i="23"/>
  <c r="C1113" i="23"/>
  <c r="C1114" i="23"/>
  <c r="C1115" i="23"/>
  <c r="C1116" i="23"/>
  <c r="C1117" i="23"/>
  <c r="C1118" i="23"/>
  <c r="C1119" i="23"/>
  <c r="C1120" i="23"/>
  <c r="C1121" i="23"/>
  <c r="C1122" i="23"/>
  <c r="C1123" i="23"/>
  <c r="C1124" i="23"/>
  <c r="C1125" i="23"/>
  <c r="C1126" i="23"/>
  <c r="C1127" i="23"/>
  <c r="C1128" i="23"/>
  <c r="C1129" i="23"/>
  <c r="C1130" i="23"/>
  <c r="C1131" i="23"/>
  <c r="C1132" i="23"/>
  <c r="C1133" i="23"/>
  <c r="C1134" i="23"/>
  <c r="C1135" i="23"/>
  <c r="C1136" i="23"/>
  <c r="C1137" i="23"/>
  <c r="C1138" i="23"/>
  <c r="C1139" i="23"/>
  <c r="C1140" i="23"/>
  <c r="C1141" i="23"/>
  <c r="C1142" i="23"/>
  <c r="C1143" i="23"/>
  <c r="C1144" i="23"/>
  <c r="C1145" i="23"/>
  <c r="C1146" i="23"/>
  <c r="C1147" i="23"/>
  <c r="C1148" i="23"/>
  <c r="C1149" i="23"/>
  <c r="C1150" i="23"/>
  <c r="C1151" i="23"/>
  <c r="C1152" i="23"/>
  <c r="C1153" i="23"/>
  <c r="C1154" i="23"/>
  <c r="C1155" i="23"/>
  <c r="C1156" i="23"/>
  <c r="C1157" i="23"/>
  <c r="C1158" i="23"/>
  <c r="C1159" i="23"/>
  <c r="C1160" i="23"/>
  <c r="C1161" i="23"/>
  <c r="C1162" i="23"/>
  <c r="C1163" i="23"/>
  <c r="C1164" i="23"/>
  <c r="C1165" i="23"/>
  <c r="C1166" i="23"/>
  <c r="C1167" i="23"/>
  <c r="C1168" i="23"/>
  <c r="C1169" i="23"/>
  <c r="C1170" i="23"/>
  <c r="C1171" i="23"/>
  <c r="C1172" i="23"/>
  <c r="C1173" i="23"/>
  <c r="C1174" i="23"/>
  <c r="C1175" i="23"/>
  <c r="C1176" i="23"/>
  <c r="C1177" i="23"/>
  <c r="C1178" i="23"/>
  <c r="C1179" i="23"/>
  <c r="C1180" i="23"/>
  <c r="C1181" i="23"/>
  <c r="C1182" i="23"/>
  <c r="C1183" i="23"/>
  <c r="C1184" i="23"/>
  <c r="C1185" i="23"/>
  <c r="C1186" i="23"/>
  <c r="C1187" i="23"/>
  <c r="C1188" i="23"/>
  <c r="C1189" i="23"/>
  <c r="C1190" i="23"/>
  <c r="C1191" i="23"/>
  <c r="C1192" i="23"/>
  <c r="C1193" i="23"/>
  <c r="C1194" i="23"/>
  <c r="C1195" i="23"/>
  <c r="C1196" i="23"/>
  <c r="C1197" i="23"/>
  <c r="C1198" i="23"/>
  <c r="C1199" i="23"/>
  <c r="C1200" i="23"/>
  <c r="C1201" i="23"/>
  <c r="C1202" i="23"/>
  <c r="C1203" i="23"/>
  <c r="C1204" i="23"/>
  <c r="C1205" i="23"/>
  <c r="C1206" i="23"/>
  <c r="C1207" i="23"/>
  <c r="C1208" i="23"/>
  <c r="C1209" i="23"/>
  <c r="C1210" i="23"/>
  <c r="C1211" i="23"/>
  <c r="C1212" i="23"/>
  <c r="C1213" i="23"/>
  <c r="C1214" i="23"/>
  <c r="C1215" i="23"/>
  <c r="C1216" i="23"/>
  <c r="C1217" i="23"/>
  <c r="C1218" i="23"/>
  <c r="C1219" i="23"/>
  <c r="C1220" i="23"/>
  <c r="C1221" i="23"/>
  <c r="C1222" i="23"/>
  <c r="C1223" i="23"/>
  <c r="C1224" i="23"/>
  <c r="C1225" i="23"/>
  <c r="C1226" i="23"/>
  <c r="C1227" i="23"/>
  <c r="C1228" i="23"/>
  <c r="C1229" i="23"/>
  <c r="C1230" i="23"/>
  <c r="C1231" i="23"/>
  <c r="C1232" i="23"/>
  <c r="C1233" i="23"/>
  <c r="C1234" i="23"/>
  <c r="C1235" i="23"/>
  <c r="C1236" i="23"/>
  <c r="C1237" i="23"/>
  <c r="C1238" i="23"/>
  <c r="C1239" i="23"/>
  <c r="C1240" i="23"/>
  <c r="C1241" i="23"/>
  <c r="C1242" i="23"/>
  <c r="C1243" i="23"/>
  <c r="C1244" i="23"/>
  <c r="C1245" i="23"/>
  <c r="C1246" i="23"/>
  <c r="C1247" i="23"/>
  <c r="C1248" i="23"/>
  <c r="C1249" i="23"/>
  <c r="C1250" i="23"/>
  <c r="C1251" i="23"/>
  <c r="C1252" i="23"/>
  <c r="C1253" i="23"/>
  <c r="C1254" i="23"/>
  <c r="C1255" i="23"/>
  <c r="C1256" i="23"/>
  <c r="C1257" i="23"/>
  <c r="C1258" i="23"/>
  <c r="C1259" i="23"/>
  <c r="C1260" i="23"/>
  <c r="C1261" i="23"/>
  <c r="C1262" i="23"/>
  <c r="C1263" i="23"/>
  <c r="C1264" i="23"/>
  <c r="C1265" i="23"/>
  <c r="C1266" i="23"/>
  <c r="C1267" i="23"/>
  <c r="C1268" i="23"/>
  <c r="C1269" i="23"/>
  <c r="C1270" i="23"/>
  <c r="C1271" i="23"/>
  <c r="C1272" i="23"/>
  <c r="C1273" i="23"/>
  <c r="C1274" i="23"/>
  <c r="C1275" i="23"/>
  <c r="C1276" i="23"/>
  <c r="C1277" i="23"/>
  <c r="C1278" i="23"/>
  <c r="C1279" i="23"/>
  <c r="B1278" i="23"/>
  <c r="B1279" i="23"/>
  <c r="B1272" i="23"/>
  <c r="B1273" i="23"/>
  <c r="B1274" i="23"/>
  <c r="B1275" i="23"/>
  <c r="B1276" i="23"/>
  <c r="B1277" i="23"/>
  <c r="B1262" i="23"/>
  <c r="B1263" i="23"/>
  <c r="B1264" i="23"/>
  <c r="B1265" i="23"/>
  <c r="B1266" i="23"/>
  <c r="B1267" i="23"/>
  <c r="B1268" i="23"/>
  <c r="B1269" i="23"/>
  <c r="B1270" i="23"/>
  <c r="B1271" i="23"/>
  <c r="B1252" i="23"/>
  <c r="B1253" i="23"/>
  <c r="B1254" i="23"/>
  <c r="B1255" i="23"/>
  <c r="B1256" i="23"/>
  <c r="B1257" i="23"/>
  <c r="B1258" i="23"/>
  <c r="B1259" i="23"/>
  <c r="B1260" i="23"/>
  <c r="B1261" i="23"/>
  <c r="B1239" i="23"/>
  <c r="B1240" i="23"/>
  <c r="B1241" i="23"/>
  <c r="B1242" i="23"/>
  <c r="B1243" i="23"/>
  <c r="B1244" i="23"/>
  <c r="B1245" i="23"/>
  <c r="B1246" i="23"/>
  <c r="B1247" i="23"/>
  <c r="B1248" i="23"/>
  <c r="B1249" i="23"/>
  <c r="B1250" i="23"/>
  <c r="B1251" i="23"/>
  <c r="B1231" i="23"/>
  <c r="B1232" i="23"/>
  <c r="B1233" i="23"/>
  <c r="B1234" i="23"/>
  <c r="B1235" i="23"/>
  <c r="B1236" i="23"/>
  <c r="B1237" i="23"/>
  <c r="B1238" i="23"/>
  <c r="B1202" i="23"/>
  <c r="B1203" i="23"/>
  <c r="B1204" i="23"/>
  <c r="B1205" i="23"/>
  <c r="B1206" i="23"/>
  <c r="B1207" i="23"/>
  <c r="B1208" i="23"/>
  <c r="B1209" i="23"/>
  <c r="B1210" i="23"/>
  <c r="B1211" i="23"/>
  <c r="B1212" i="23"/>
  <c r="B1213" i="23"/>
  <c r="B1214" i="23"/>
  <c r="B1215" i="23"/>
  <c r="B1216" i="23"/>
  <c r="B1217" i="23"/>
  <c r="B1218" i="23"/>
  <c r="B1219" i="23"/>
  <c r="B1220" i="23"/>
  <c r="B1221" i="23"/>
  <c r="B1222" i="23"/>
  <c r="B1223" i="23"/>
  <c r="B1224" i="23"/>
  <c r="B1225" i="23"/>
  <c r="B1226" i="23"/>
  <c r="B1227" i="23"/>
  <c r="B1228" i="23"/>
  <c r="B1229" i="23"/>
  <c r="B1230" i="23"/>
  <c r="B1167" i="23"/>
  <c r="B1168" i="23"/>
  <c r="B1169" i="23"/>
  <c r="B1170" i="23"/>
  <c r="B1171" i="23"/>
  <c r="B1172" i="23"/>
  <c r="B1173" i="23"/>
  <c r="B1174" i="23"/>
  <c r="B1175" i="23"/>
  <c r="B1176" i="23"/>
  <c r="B1177" i="23"/>
  <c r="B1178" i="23"/>
  <c r="B1179" i="23"/>
  <c r="B1180" i="23"/>
  <c r="B1181" i="23"/>
  <c r="B1182" i="23"/>
  <c r="B1183" i="23"/>
  <c r="B1184" i="23"/>
  <c r="B1185" i="23"/>
  <c r="B1186" i="23"/>
  <c r="B1187" i="23"/>
  <c r="B1188" i="23"/>
  <c r="B1189" i="23"/>
  <c r="B1190" i="23"/>
  <c r="B1191" i="23"/>
  <c r="B1192" i="23"/>
  <c r="B1193" i="23"/>
  <c r="B1194" i="23"/>
  <c r="B1195" i="23"/>
  <c r="B1196" i="23"/>
  <c r="B1197" i="23"/>
  <c r="B1198" i="23"/>
  <c r="B1199" i="23"/>
  <c r="B1200" i="23"/>
  <c r="B1201" i="23"/>
  <c r="B668" i="23"/>
  <c r="B669" i="23"/>
  <c r="B670" i="23"/>
  <c r="B671" i="23"/>
  <c r="B672" i="23"/>
  <c r="B673" i="23"/>
  <c r="B674" i="23"/>
  <c r="B675" i="23"/>
  <c r="B676" i="23"/>
  <c r="B677" i="23"/>
  <c r="B678" i="23"/>
  <c r="B679" i="23"/>
  <c r="B680" i="23"/>
  <c r="B681" i="23"/>
  <c r="B682" i="23"/>
  <c r="B683" i="23"/>
  <c r="B684" i="23"/>
  <c r="B685" i="23"/>
  <c r="B686" i="23"/>
  <c r="B687" i="23"/>
  <c r="B688" i="23"/>
  <c r="B689" i="23"/>
  <c r="B690" i="23"/>
  <c r="B691" i="23"/>
  <c r="B692" i="23"/>
  <c r="B693" i="23"/>
  <c r="B694" i="23"/>
  <c r="B695" i="23"/>
  <c r="B696" i="23"/>
  <c r="B697" i="23"/>
  <c r="B698" i="23"/>
  <c r="B699" i="23"/>
  <c r="B700" i="23"/>
  <c r="B701" i="23"/>
  <c r="B702" i="23"/>
  <c r="B703" i="23"/>
  <c r="B704" i="23"/>
  <c r="B705" i="23"/>
  <c r="B706" i="23"/>
  <c r="B707" i="23"/>
  <c r="B708" i="23"/>
  <c r="B709" i="23"/>
  <c r="B710" i="23"/>
  <c r="B711" i="23"/>
  <c r="B712" i="23"/>
  <c r="B713" i="23"/>
  <c r="B714" i="23"/>
  <c r="B715" i="23"/>
  <c r="B716" i="23"/>
  <c r="B717" i="23"/>
  <c r="B718" i="23"/>
  <c r="B719" i="23"/>
  <c r="B720" i="23"/>
  <c r="B721" i="23"/>
  <c r="B722" i="23"/>
  <c r="B723" i="23"/>
  <c r="B724" i="23"/>
  <c r="B725" i="23"/>
  <c r="B726" i="23"/>
  <c r="B727" i="23"/>
  <c r="B728" i="23"/>
  <c r="B729" i="23"/>
  <c r="B730" i="23"/>
  <c r="B731" i="23"/>
  <c r="B732" i="23"/>
  <c r="B733" i="23"/>
  <c r="B734" i="23"/>
  <c r="B735" i="23"/>
  <c r="B736" i="23"/>
  <c r="B737" i="23"/>
  <c r="B738" i="23"/>
  <c r="B739" i="23"/>
  <c r="B740" i="23"/>
  <c r="B741" i="23"/>
  <c r="B742" i="23"/>
  <c r="B743" i="23"/>
  <c r="B744" i="23"/>
  <c r="B745" i="23"/>
  <c r="B746" i="23"/>
  <c r="B747" i="23"/>
  <c r="B748" i="23"/>
  <c r="B749" i="23"/>
  <c r="B750" i="23"/>
  <c r="B751" i="23"/>
  <c r="B752" i="23"/>
  <c r="B753" i="23"/>
  <c r="B754" i="23"/>
  <c r="B755" i="23"/>
  <c r="B756" i="23"/>
  <c r="B757" i="23"/>
  <c r="B758" i="23"/>
  <c r="B759" i="23"/>
  <c r="B760" i="23"/>
  <c r="B761" i="23"/>
  <c r="B762" i="23"/>
  <c r="B763" i="23"/>
  <c r="B764" i="23"/>
  <c r="B765" i="23"/>
  <c r="B766" i="23"/>
  <c r="B767" i="23"/>
  <c r="B768" i="23"/>
  <c r="B769" i="23"/>
  <c r="B770" i="23"/>
  <c r="B771" i="23"/>
  <c r="B772" i="23"/>
  <c r="B773" i="23"/>
  <c r="B774" i="23"/>
  <c r="B775" i="23"/>
  <c r="B776" i="23"/>
  <c r="B777" i="23"/>
  <c r="B778" i="23"/>
  <c r="B779" i="23"/>
  <c r="B780" i="23"/>
  <c r="B781" i="23"/>
  <c r="B782" i="23"/>
  <c r="B783" i="23"/>
  <c r="B784" i="23"/>
  <c r="B785" i="23"/>
  <c r="B786" i="23"/>
  <c r="B787" i="23"/>
  <c r="B788" i="23"/>
  <c r="B789" i="23"/>
  <c r="B790" i="23"/>
  <c r="B791" i="23"/>
  <c r="B792" i="23"/>
  <c r="B793" i="23"/>
  <c r="B794" i="23"/>
  <c r="B795" i="23"/>
  <c r="B796" i="23"/>
  <c r="B797" i="23"/>
  <c r="B798" i="23"/>
  <c r="B799" i="23"/>
  <c r="B800" i="23"/>
  <c r="B801" i="23"/>
  <c r="B802" i="23"/>
  <c r="B803" i="23"/>
  <c r="B804" i="23"/>
  <c r="B805" i="23"/>
  <c r="B806" i="23"/>
  <c r="B807" i="23"/>
  <c r="B808" i="23"/>
  <c r="B809" i="23"/>
  <c r="B810" i="23"/>
  <c r="B811" i="23"/>
  <c r="B812" i="23"/>
  <c r="B813" i="23"/>
  <c r="B814" i="23"/>
  <c r="B815" i="23"/>
  <c r="B816" i="23"/>
  <c r="B817" i="23"/>
  <c r="B818" i="23"/>
  <c r="B819" i="23"/>
  <c r="B820" i="23"/>
  <c r="B821" i="23"/>
  <c r="B822" i="23"/>
  <c r="B823" i="23"/>
  <c r="B824" i="23"/>
  <c r="B825" i="23"/>
  <c r="B826" i="23"/>
  <c r="B827" i="23"/>
  <c r="B828" i="23"/>
  <c r="B829" i="23"/>
  <c r="B830" i="23"/>
  <c r="B831" i="23"/>
  <c r="B832" i="23"/>
  <c r="B833" i="23"/>
  <c r="B834" i="23"/>
  <c r="B835" i="23"/>
  <c r="B836" i="23"/>
  <c r="B837" i="23"/>
  <c r="B838" i="23"/>
  <c r="B839" i="23"/>
  <c r="B840" i="23"/>
  <c r="B841" i="23"/>
  <c r="B842" i="23"/>
  <c r="B843" i="23"/>
  <c r="B844" i="23"/>
  <c r="B845" i="23"/>
  <c r="B846" i="23"/>
  <c r="B847" i="23"/>
  <c r="B848" i="23"/>
  <c r="B849" i="23"/>
  <c r="B850" i="23"/>
  <c r="B851" i="23"/>
  <c r="B852" i="23"/>
  <c r="B853" i="23"/>
  <c r="B854" i="23"/>
  <c r="B855" i="23"/>
  <c r="B856" i="23"/>
  <c r="B857" i="23"/>
  <c r="B858" i="23"/>
  <c r="B859" i="23"/>
  <c r="B860" i="23"/>
  <c r="B861" i="23"/>
  <c r="B862" i="23"/>
  <c r="B863" i="23"/>
  <c r="B864" i="23"/>
  <c r="B865" i="23"/>
  <c r="B866" i="23"/>
  <c r="B867" i="23"/>
  <c r="B868" i="23"/>
  <c r="B869" i="23"/>
  <c r="B870" i="23"/>
  <c r="B871" i="23"/>
  <c r="B872" i="23"/>
  <c r="B873" i="23"/>
  <c r="B874" i="23"/>
  <c r="B875" i="23"/>
  <c r="B876" i="23"/>
  <c r="B877" i="23"/>
  <c r="B878" i="23"/>
  <c r="B879" i="23"/>
  <c r="B880" i="23"/>
  <c r="B881" i="23"/>
  <c r="B882" i="23"/>
  <c r="B883" i="23"/>
  <c r="B884" i="23"/>
  <c r="B885" i="23"/>
  <c r="B886" i="23"/>
  <c r="B887" i="23"/>
  <c r="B888" i="23"/>
  <c r="B889" i="23"/>
  <c r="B890" i="23"/>
  <c r="B891" i="23"/>
  <c r="B892" i="23"/>
  <c r="B893" i="23"/>
  <c r="B894" i="23"/>
  <c r="B895" i="23"/>
  <c r="B896" i="23"/>
  <c r="B897" i="23"/>
  <c r="B898" i="23"/>
  <c r="B899" i="23"/>
  <c r="B900" i="23"/>
  <c r="B901" i="23"/>
  <c r="B902" i="23"/>
  <c r="B903" i="23"/>
  <c r="B904" i="23"/>
  <c r="B905" i="23"/>
  <c r="B906" i="23"/>
  <c r="B907" i="23"/>
  <c r="B908" i="23"/>
  <c r="B909" i="23"/>
  <c r="B910" i="23"/>
  <c r="B911" i="23"/>
  <c r="B912" i="23"/>
  <c r="B913" i="23"/>
  <c r="B914" i="23"/>
  <c r="B915" i="23"/>
  <c r="B916" i="23"/>
  <c r="B917" i="23"/>
  <c r="B918" i="23"/>
  <c r="B919" i="23"/>
  <c r="B920" i="23"/>
  <c r="B921" i="23"/>
  <c r="B922" i="23"/>
  <c r="B923" i="23"/>
  <c r="B924" i="23"/>
  <c r="B925" i="23"/>
  <c r="B926" i="23"/>
  <c r="B927" i="23"/>
  <c r="B928" i="23"/>
  <c r="B929" i="23"/>
  <c r="B930" i="23"/>
  <c r="B931" i="23"/>
  <c r="B932" i="23"/>
  <c r="B933" i="23"/>
  <c r="B934" i="23"/>
  <c r="B935" i="23"/>
  <c r="B936" i="23"/>
  <c r="B937" i="23"/>
  <c r="B938" i="23"/>
  <c r="B939" i="23"/>
  <c r="B940" i="23"/>
  <c r="B941" i="23"/>
  <c r="B942" i="23"/>
  <c r="B943" i="23"/>
  <c r="B944" i="23"/>
  <c r="B945" i="23"/>
  <c r="B946" i="23"/>
  <c r="B947" i="23"/>
  <c r="B948" i="23"/>
  <c r="B949" i="23"/>
  <c r="B950" i="23"/>
  <c r="B951" i="23"/>
  <c r="B952" i="23"/>
  <c r="B953" i="23"/>
  <c r="B954" i="23"/>
  <c r="B955" i="23"/>
  <c r="B956" i="23"/>
  <c r="B957" i="23"/>
  <c r="B958" i="23"/>
  <c r="B959" i="23"/>
  <c r="B960" i="23"/>
  <c r="B961" i="23"/>
  <c r="B962" i="23"/>
  <c r="B963" i="23"/>
  <c r="B964" i="23"/>
  <c r="B965" i="23"/>
  <c r="B966" i="23"/>
  <c r="B967" i="23"/>
  <c r="B968" i="23"/>
  <c r="B969" i="23"/>
  <c r="B970" i="23"/>
  <c r="B971" i="23"/>
  <c r="B972" i="23"/>
  <c r="B973" i="23"/>
  <c r="B974" i="23"/>
  <c r="B975" i="23"/>
  <c r="B976" i="23"/>
  <c r="B977" i="23"/>
  <c r="B978" i="23"/>
  <c r="B979" i="23"/>
  <c r="B980" i="23"/>
  <c r="B981" i="23"/>
  <c r="B982" i="23"/>
  <c r="B983" i="23"/>
  <c r="B984" i="23"/>
  <c r="B985" i="23"/>
  <c r="B986" i="23"/>
  <c r="B987" i="23"/>
  <c r="B988" i="23"/>
  <c r="B989" i="23"/>
  <c r="B990" i="23"/>
  <c r="B991" i="23"/>
  <c r="B992" i="23"/>
  <c r="B993" i="23"/>
  <c r="B994" i="23"/>
  <c r="B995" i="23"/>
  <c r="B996" i="23"/>
  <c r="B997" i="23"/>
  <c r="B998" i="23"/>
  <c r="B999" i="23"/>
  <c r="B1000" i="23"/>
  <c r="B1001" i="23"/>
  <c r="B1002" i="23"/>
  <c r="B1003" i="23"/>
  <c r="B1004" i="23"/>
  <c r="B1005" i="23"/>
  <c r="B1006" i="23"/>
  <c r="B1007" i="23"/>
  <c r="B1008" i="23"/>
  <c r="B1009" i="23"/>
  <c r="B1010" i="23"/>
  <c r="B1011" i="23"/>
  <c r="B1012" i="23"/>
  <c r="B1013" i="23"/>
  <c r="B1014" i="23"/>
  <c r="B1015" i="23"/>
  <c r="B1016" i="23"/>
  <c r="B1017" i="23"/>
  <c r="B1018" i="23"/>
  <c r="B1019" i="23"/>
  <c r="B1020" i="23"/>
  <c r="B1021" i="23"/>
  <c r="B1022" i="23"/>
  <c r="B1023" i="23"/>
  <c r="B1024" i="23"/>
  <c r="B1025" i="23"/>
  <c r="B1026" i="23"/>
  <c r="B1027" i="23"/>
  <c r="B1028" i="23"/>
  <c r="B1029" i="23"/>
  <c r="B1030" i="23"/>
  <c r="B1031" i="23"/>
  <c r="B1032" i="23"/>
  <c r="B1033" i="23"/>
  <c r="B1034" i="23"/>
  <c r="B1035" i="23"/>
  <c r="B1036" i="23"/>
  <c r="B1037" i="23"/>
  <c r="B1038" i="23"/>
  <c r="B1039" i="23"/>
  <c r="B1040" i="23"/>
  <c r="B1041" i="23"/>
  <c r="B1042" i="23"/>
  <c r="B1043" i="23"/>
  <c r="B1044" i="23"/>
  <c r="B1045" i="23"/>
  <c r="B1046" i="23"/>
  <c r="B1047" i="23"/>
  <c r="B1048" i="23"/>
  <c r="B1049" i="23"/>
  <c r="B1050" i="23"/>
  <c r="B1051" i="23"/>
  <c r="B1052" i="23"/>
  <c r="B1053" i="23"/>
  <c r="B1054" i="23"/>
  <c r="B1055" i="23"/>
  <c r="B1056" i="23"/>
  <c r="B1057" i="23"/>
  <c r="B1058" i="23"/>
  <c r="B1059" i="23"/>
  <c r="B1060" i="23"/>
  <c r="B1061" i="23"/>
  <c r="B1062" i="23"/>
  <c r="B1063" i="23"/>
  <c r="B1064" i="23"/>
  <c r="B1065" i="23"/>
  <c r="B1066" i="23"/>
  <c r="B1067" i="23"/>
  <c r="B1068" i="23"/>
  <c r="B1069" i="23"/>
  <c r="B1070" i="23"/>
  <c r="B1071" i="23"/>
  <c r="B1072" i="23"/>
  <c r="B1073" i="23"/>
  <c r="B1074" i="23"/>
  <c r="B1075" i="23"/>
  <c r="B1076" i="23"/>
  <c r="B1077" i="23"/>
  <c r="B1078" i="23"/>
  <c r="B1079" i="23"/>
  <c r="B1080" i="23"/>
  <c r="B1081" i="23"/>
  <c r="B1082" i="23"/>
  <c r="B1083" i="23"/>
  <c r="B1084" i="23"/>
  <c r="B1085" i="23"/>
  <c r="B1086" i="23"/>
  <c r="B1087" i="23"/>
  <c r="B1088" i="23"/>
  <c r="B1089" i="23"/>
  <c r="B1090" i="23"/>
  <c r="B1091" i="23"/>
  <c r="B1092" i="23"/>
  <c r="B1093" i="23"/>
  <c r="B1094" i="23"/>
  <c r="B1095" i="23"/>
  <c r="B1096" i="23"/>
  <c r="B1097" i="23"/>
  <c r="B1098" i="23"/>
  <c r="B1099" i="23"/>
  <c r="B1100" i="23"/>
  <c r="B1101" i="23"/>
  <c r="B1102" i="23"/>
  <c r="B1103" i="23"/>
  <c r="B1104" i="23"/>
  <c r="B1105" i="23"/>
  <c r="B1106" i="23"/>
  <c r="B1107" i="23"/>
  <c r="B1108" i="23"/>
  <c r="B1109" i="23"/>
  <c r="B1110" i="23"/>
  <c r="B1111" i="23"/>
  <c r="B1112" i="23"/>
  <c r="B1113" i="23"/>
  <c r="B1114" i="23"/>
  <c r="B1115" i="23"/>
  <c r="B1116" i="23"/>
  <c r="B1117" i="23"/>
  <c r="B1118" i="23"/>
  <c r="B1119" i="23"/>
  <c r="B1120" i="23"/>
  <c r="B1121" i="23"/>
  <c r="B1122" i="23"/>
  <c r="B1123" i="23"/>
  <c r="B1124" i="23"/>
  <c r="B1125" i="23"/>
  <c r="B1126" i="23"/>
  <c r="B1127" i="23"/>
  <c r="B1128" i="23"/>
  <c r="B1129" i="23"/>
  <c r="B1130" i="23"/>
  <c r="B1131" i="23"/>
  <c r="B1132" i="23"/>
  <c r="B1133" i="23"/>
  <c r="B1134" i="23"/>
  <c r="B1135" i="23"/>
  <c r="B1136" i="23"/>
  <c r="B1137" i="23"/>
  <c r="B1138" i="23"/>
  <c r="B1139" i="23"/>
  <c r="B1140" i="23"/>
  <c r="B1141" i="23"/>
  <c r="B1142" i="23"/>
  <c r="B1143" i="23"/>
  <c r="B1144" i="23"/>
  <c r="B1145" i="23"/>
  <c r="B1146" i="23"/>
  <c r="B1147" i="23"/>
  <c r="B1148" i="23"/>
  <c r="B1149" i="23"/>
  <c r="B1150" i="23"/>
  <c r="B1151" i="23"/>
  <c r="B1152" i="23"/>
  <c r="B1153" i="23"/>
  <c r="B1154" i="23"/>
  <c r="B1155" i="23"/>
  <c r="B1156" i="23"/>
  <c r="B1157" i="23"/>
  <c r="B1158" i="23"/>
  <c r="B1159" i="23"/>
  <c r="B1160" i="23"/>
  <c r="B1161" i="23"/>
  <c r="B1162" i="23"/>
  <c r="B1163" i="23"/>
  <c r="B1164" i="23"/>
  <c r="B1165" i="23"/>
  <c r="B1166" i="23"/>
  <c r="B286" i="23"/>
  <c r="B287" i="23"/>
  <c r="B288" i="23"/>
  <c r="B289" i="23"/>
  <c r="B290" i="23"/>
  <c r="B291" i="23"/>
  <c r="B292" i="23"/>
  <c r="B293" i="23"/>
  <c r="B294" i="23"/>
  <c r="B295" i="23"/>
  <c r="B296" i="23"/>
  <c r="B297" i="23"/>
  <c r="B298" i="23"/>
  <c r="B299" i="23"/>
  <c r="B300" i="23"/>
  <c r="B301" i="23"/>
  <c r="B302" i="23"/>
  <c r="B303" i="23"/>
  <c r="B304" i="23"/>
  <c r="B305" i="23"/>
  <c r="B306" i="23"/>
  <c r="B307" i="23"/>
  <c r="B308" i="23"/>
  <c r="B309" i="23"/>
  <c r="B310" i="23"/>
  <c r="B311" i="23"/>
  <c r="B312" i="23"/>
  <c r="B313" i="23"/>
  <c r="B314" i="23"/>
  <c r="B315" i="23"/>
  <c r="B316" i="23"/>
  <c r="B317" i="23"/>
  <c r="B318" i="23"/>
  <c r="B319" i="23"/>
  <c r="B320" i="23"/>
  <c r="B321" i="23"/>
  <c r="B322" i="23"/>
  <c r="B323" i="23"/>
  <c r="B324" i="23"/>
  <c r="B325" i="23"/>
  <c r="B326" i="23"/>
  <c r="B327" i="23"/>
  <c r="B328" i="23"/>
  <c r="B329" i="23"/>
  <c r="B330" i="23"/>
  <c r="B331" i="23"/>
  <c r="B332" i="23"/>
  <c r="B333" i="23"/>
  <c r="B334" i="23"/>
  <c r="B335" i="23"/>
  <c r="B336" i="23"/>
  <c r="B337" i="23"/>
  <c r="B338" i="23"/>
  <c r="B339" i="23"/>
  <c r="B340" i="23"/>
  <c r="B341" i="23"/>
  <c r="B342" i="23"/>
  <c r="B343" i="23"/>
  <c r="B344" i="23"/>
  <c r="B345" i="23"/>
  <c r="B346" i="23"/>
  <c r="B347" i="23"/>
  <c r="B348" i="23"/>
  <c r="B349" i="23"/>
  <c r="B350" i="23"/>
  <c r="B351" i="23"/>
  <c r="B352" i="23"/>
  <c r="B353" i="23"/>
  <c r="B354" i="23"/>
  <c r="B355" i="23"/>
  <c r="B356" i="23"/>
  <c r="B357" i="23"/>
  <c r="B358" i="23"/>
  <c r="B359" i="23"/>
  <c r="B360" i="23"/>
  <c r="B361" i="23"/>
  <c r="B362" i="23"/>
  <c r="B363" i="23"/>
  <c r="B364" i="23"/>
  <c r="B365" i="23"/>
  <c r="B366" i="23"/>
  <c r="B367" i="23"/>
  <c r="B368" i="23"/>
  <c r="B369" i="23"/>
  <c r="B370" i="23"/>
  <c r="B371" i="23"/>
  <c r="B372" i="23"/>
  <c r="B373" i="23"/>
  <c r="B374" i="23"/>
  <c r="B375" i="23"/>
  <c r="B376" i="23"/>
  <c r="B377" i="23"/>
  <c r="B378" i="23"/>
  <c r="B379" i="23"/>
  <c r="B380" i="23"/>
  <c r="B381" i="23"/>
  <c r="B382" i="23"/>
  <c r="B383" i="23"/>
  <c r="B384" i="23"/>
  <c r="B385" i="23"/>
  <c r="B386" i="23"/>
  <c r="B387" i="23"/>
  <c r="B388" i="23"/>
  <c r="B389" i="23"/>
  <c r="B390" i="23"/>
  <c r="B391" i="23"/>
  <c r="B392" i="23"/>
  <c r="B393" i="23"/>
  <c r="B394" i="23"/>
  <c r="B395" i="23"/>
  <c r="B396" i="23"/>
  <c r="B397" i="23"/>
  <c r="B398" i="23"/>
  <c r="B399" i="23"/>
  <c r="B400" i="23"/>
  <c r="B401" i="23"/>
  <c r="B402" i="23"/>
  <c r="B403" i="23"/>
  <c r="B404" i="23"/>
  <c r="B405" i="23"/>
  <c r="B406" i="23"/>
  <c r="B407" i="23"/>
  <c r="B408" i="23"/>
  <c r="B409" i="23"/>
  <c r="B410" i="23"/>
  <c r="B411" i="23"/>
  <c r="B412" i="23"/>
  <c r="B413" i="23"/>
  <c r="B414" i="23"/>
  <c r="B415" i="23"/>
  <c r="B416" i="23"/>
  <c r="B417" i="23"/>
  <c r="B418" i="23"/>
  <c r="B419" i="23"/>
  <c r="B420" i="23"/>
  <c r="B421" i="23"/>
  <c r="B422" i="23"/>
  <c r="B423" i="23"/>
  <c r="B424" i="23"/>
  <c r="B425" i="23"/>
  <c r="B426" i="23"/>
  <c r="B427" i="23"/>
  <c r="B428" i="23"/>
  <c r="B429" i="23"/>
  <c r="B430" i="23"/>
  <c r="B431" i="23"/>
  <c r="B432" i="23"/>
  <c r="B433" i="23"/>
  <c r="B434" i="23"/>
  <c r="B435" i="23"/>
  <c r="B436" i="23"/>
  <c r="B437" i="23"/>
  <c r="B438" i="23"/>
  <c r="B439" i="23"/>
  <c r="B440" i="23"/>
  <c r="B441" i="23"/>
  <c r="B442" i="23"/>
  <c r="B443" i="23"/>
  <c r="B444" i="23"/>
  <c r="B445" i="23"/>
  <c r="B446" i="23"/>
  <c r="B447" i="23"/>
  <c r="B448" i="23"/>
  <c r="B449" i="23"/>
  <c r="B450" i="23"/>
  <c r="B451" i="23"/>
  <c r="B452" i="23"/>
  <c r="B453" i="23"/>
  <c r="B454" i="23"/>
  <c r="B455" i="23"/>
  <c r="B456" i="23"/>
  <c r="B457" i="23"/>
  <c r="B458" i="23"/>
  <c r="B459" i="23"/>
  <c r="B460" i="23"/>
  <c r="B461" i="23"/>
  <c r="B462" i="23"/>
  <c r="B463" i="23"/>
  <c r="B464" i="23"/>
  <c r="B465" i="23"/>
  <c r="B466" i="23"/>
  <c r="B467" i="23"/>
  <c r="B468" i="23"/>
  <c r="B469" i="23"/>
  <c r="B470" i="23"/>
  <c r="B471" i="23"/>
  <c r="B472" i="23"/>
  <c r="B473" i="23"/>
  <c r="B474" i="23"/>
  <c r="B475" i="23"/>
  <c r="B476" i="23"/>
  <c r="B477" i="23"/>
  <c r="B478" i="23"/>
  <c r="B479" i="23"/>
  <c r="B480" i="23"/>
  <c r="B481" i="23"/>
  <c r="B482" i="23"/>
  <c r="B483" i="23"/>
  <c r="B484" i="23"/>
  <c r="B485" i="23"/>
  <c r="B486" i="23"/>
  <c r="B487" i="23"/>
  <c r="B488" i="23"/>
  <c r="B489" i="23"/>
  <c r="B490" i="23"/>
  <c r="B491" i="23"/>
  <c r="B492" i="23"/>
  <c r="B493" i="23"/>
  <c r="B494" i="23"/>
  <c r="B495" i="23"/>
  <c r="B496" i="23"/>
  <c r="B497" i="23"/>
  <c r="B498" i="23"/>
  <c r="B499" i="23"/>
  <c r="B500" i="23"/>
  <c r="B501" i="23"/>
  <c r="B502" i="23"/>
  <c r="B503" i="23"/>
  <c r="B504" i="23"/>
  <c r="B505" i="23"/>
  <c r="B506" i="23"/>
  <c r="B507" i="23"/>
  <c r="B508" i="23"/>
  <c r="B509" i="23"/>
  <c r="B510" i="23"/>
  <c r="B511" i="23"/>
  <c r="B512" i="23"/>
  <c r="B513" i="23"/>
  <c r="B514" i="23"/>
  <c r="B515" i="23"/>
  <c r="B516" i="23"/>
  <c r="B517" i="23"/>
  <c r="B518" i="23"/>
  <c r="B519" i="23"/>
  <c r="B520" i="23"/>
  <c r="B521" i="23"/>
  <c r="B522" i="23"/>
  <c r="B523" i="23"/>
  <c r="B524" i="23"/>
  <c r="B525" i="23"/>
  <c r="B526" i="23"/>
  <c r="B527" i="23"/>
  <c r="B528" i="23"/>
  <c r="B529" i="23"/>
  <c r="B530" i="23"/>
  <c r="B531" i="23"/>
  <c r="B532" i="23"/>
  <c r="B533" i="23"/>
  <c r="B534" i="23"/>
  <c r="B535" i="23"/>
  <c r="B536" i="23"/>
  <c r="B537" i="23"/>
  <c r="B538" i="23"/>
  <c r="B539" i="23"/>
  <c r="B540" i="23"/>
  <c r="B541" i="23"/>
  <c r="B542" i="23"/>
  <c r="B543" i="23"/>
  <c r="B544" i="23"/>
  <c r="B545" i="23"/>
  <c r="B546" i="23"/>
  <c r="B547" i="23"/>
  <c r="B548" i="23"/>
  <c r="B549" i="23"/>
  <c r="B550" i="23"/>
  <c r="B551" i="23"/>
  <c r="B552" i="23"/>
  <c r="B553" i="23"/>
  <c r="B554" i="23"/>
  <c r="B555" i="23"/>
  <c r="B556" i="23"/>
  <c r="B557" i="23"/>
  <c r="B558" i="23"/>
  <c r="B559" i="23"/>
  <c r="B560" i="23"/>
  <c r="B561" i="23"/>
  <c r="B562" i="23"/>
  <c r="B563" i="23"/>
  <c r="B564" i="23"/>
  <c r="B565" i="23"/>
  <c r="B566" i="23"/>
  <c r="B567" i="23"/>
  <c r="B568" i="23"/>
  <c r="B569" i="23"/>
  <c r="B570" i="23"/>
  <c r="B571" i="23"/>
  <c r="B572" i="23"/>
  <c r="B573" i="23"/>
  <c r="B574" i="23"/>
  <c r="B575" i="23"/>
  <c r="B576" i="23"/>
  <c r="B577" i="23"/>
  <c r="B578" i="23"/>
  <c r="B579" i="23"/>
  <c r="B580" i="23"/>
  <c r="B581" i="23"/>
  <c r="B582" i="23"/>
  <c r="B583" i="23"/>
  <c r="B584" i="23"/>
  <c r="B585" i="23"/>
  <c r="B586" i="23"/>
  <c r="B587" i="23"/>
  <c r="B588" i="23"/>
  <c r="B589" i="23"/>
  <c r="B590" i="23"/>
  <c r="B591" i="23"/>
  <c r="B592" i="23"/>
  <c r="B593" i="23"/>
  <c r="B594" i="23"/>
  <c r="B595" i="23"/>
  <c r="B596" i="23"/>
  <c r="B597" i="23"/>
  <c r="B598" i="23"/>
  <c r="B599" i="23"/>
  <c r="B600" i="23"/>
  <c r="B601" i="23"/>
  <c r="B602" i="23"/>
  <c r="B603" i="23"/>
  <c r="B604" i="23"/>
  <c r="B605" i="23"/>
  <c r="B606" i="23"/>
  <c r="B607" i="23"/>
  <c r="B608" i="23"/>
  <c r="B609" i="23"/>
  <c r="B610" i="23"/>
  <c r="B611" i="23"/>
  <c r="B612" i="23"/>
  <c r="B613" i="23"/>
  <c r="B614" i="23"/>
  <c r="B615" i="23"/>
  <c r="B616" i="23"/>
  <c r="B617" i="23"/>
  <c r="B618" i="23"/>
  <c r="B619" i="23"/>
  <c r="B620" i="23"/>
  <c r="B621" i="23"/>
  <c r="B622" i="23"/>
  <c r="B623" i="23"/>
  <c r="B624" i="23"/>
  <c r="B625" i="23"/>
  <c r="B626" i="23"/>
  <c r="B627" i="23"/>
  <c r="B628" i="23"/>
  <c r="B629" i="23"/>
  <c r="B630" i="23"/>
  <c r="B631" i="23"/>
  <c r="B632" i="23"/>
  <c r="B633" i="23"/>
  <c r="B634" i="23"/>
  <c r="B635" i="23"/>
  <c r="B636" i="23"/>
  <c r="B637" i="23"/>
  <c r="B638" i="23"/>
  <c r="B639" i="23"/>
  <c r="B640" i="23"/>
  <c r="B641" i="23"/>
  <c r="B642" i="23"/>
  <c r="B643" i="23"/>
  <c r="B644" i="23"/>
  <c r="B645" i="23"/>
  <c r="B646" i="23"/>
  <c r="B647" i="23"/>
  <c r="B648" i="23"/>
  <c r="B649" i="23"/>
  <c r="B650" i="23"/>
  <c r="B651" i="23"/>
  <c r="B652" i="23"/>
  <c r="B653" i="23"/>
  <c r="B654" i="23"/>
  <c r="B655" i="23"/>
  <c r="B656" i="23"/>
  <c r="B657" i="23"/>
  <c r="B658" i="23"/>
  <c r="B659" i="23"/>
  <c r="B660" i="23"/>
  <c r="B661" i="23"/>
  <c r="B662" i="23"/>
  <c r="B663" i="23"/>
  <c r="B664" i="23"/>
  <c r="B665" i="23"/>
  <c r="B666" i="23"/>
  <c r="B667" i="23"/>
  <c r="D285" i="23"/>
  <c r="A285" i="23" s="1"/>
  <c r="C285" i="23"/>
  <c r="B285" i="23"/>
  <c r="B284" i="23"/>
  <c r="M4" i="1" l="1"/>
  <c r="M22" i="1"/>
  <c r="M20" i="1"/>
  <c r="M19" i="1"/>
  <c r="M18" i="1"/>
  <c r="M17" i="1"/>
  <c r="M16" i="1"/>
  <c r="M15" i="1"/>
  <c r="M14" i="1"/>
  <c r="M9" i="1"/>
  <c r="M11" i="1"/>
  <c r="M12" i="1"/>
  <c r="M10" i="1"/>
  <c r="B3" i="23"/>
  <c r="C3" i="23" s="1"/>
  <c r="D3" i="23" s="1"/>
  <c r="A3" i="23" s="1"/>
  <c r="B4" i="23"/>
  <c r="C4" i="23" s="1"/>
  <c r="D4" i="23" s="1"/>
  <c r="B5" i="23"/>
  <c r="C5" i="23" s="1"/>
  <c r="D5" i="23" s="1"/>
  <c r="A5" i="23" s="1"/>
  <c r="B6" i="23"/>
  <c r="C6" i="23" s="1"/>
  <c r="D6" i="23" s="1"/>
  <c r="A6" i="23" s="1"/>
  <c r="B7" i="23"/>
  <c r="C7" i="23" s="1"/>
  <c r="D7" i="23" s="1"/>
  <c r="A7" i="23" s="1"/>
  <c r="B8" i="23"/>
  <c r="C8" i="23" s="1"/>
  <c r="D8" i="23" s="1"/>
  <c r="A8" i="23" s="1"/>
  <c r="B9" i="23"/>
  <c r="C9" i="23" s="1"/>
  <c r="D9" i="23" s="1"/>
  <c r="A9" i="23" s="1"/>
  <c r="B10" i="23"/>
  <c r="C10" i="23" s="1"/>
  <c r="D10" i="23" s="1"/>
  <c r="A10" i="23" s="1"/>
  <c r="B11" i="23"/>
  <c r="C11" i="23" s="1"/>
  <c r="D11" i="23" s="1"/>
  <c r="A11" i="23" s="1"/>
  <c r="B12" i="23"/>
  <c r="C12" i="23" s="1"/>
  <c r="D12" i="23" s="1"/>
  <c r="A12" i="23" s="1"/>
  <c r="B13" i="23"/>
  <c r="C13" i="23" s="1"/>
  <c r="D13" i="23" s="1"/>
  <c r="A13" i="23" s="1"/>
  <c r="B14" i="23"/>
  <c r="C14" i="23" s="1"/>
  <c r="D14" i="23" s="1"/>
  <c r="A14" i="23" s="1"/>
  <c r="B15" i="23"/>
  <c r="C15" i="23" s="1"/>
  <c r="D15" i="23" s="1"/>
  <c r="A15" i="23" s="1"/>
  <c r="B16" i="23"/>
  <c r="C16" i="23" s="1"/>
  <c r="D16" i="23" s="1"/>
  <c r="A16" i="23" s="1"/>
  <c r="B17" i="23"/>
  <c r="C17" i="23" s="1"/>
  <c r="D17" i="23" s="1"/>
  <c r="A17" i="23" s="1"/>
  <c r="B18" i="23"/>
  <c r="C18" i="23" s="1"/>
  <c r="D18" i="23" s="1"/>
  <c r="A18" i="23" s="1"/>
  <c r="B19" i="23"/>
  <c r="C19" i="23" s="1"/>
  <c r="D19" i="23" s="1"/>
  <c r="A19" i="23" s="1"/>
  <c r="B20" i="23"/>
  <c r="C20" i="23" s="1"/>
  <c r="D20" i="23" s="1"/>
  <c r="A20" i="23" s="1"/>
  <c r="B21" i="23"/>
  <c r="C21" i="23" s="1"/>
  <c r="D21" i="23" s="1"/>
  <c r="A21" i="23" s="1"/>
  <c r="B22" i="23"/>
  <c r="C22" i="23" s="1"/>
  <c r="D22" i="23" s="1"/>
  <c r="A22" i="23" s="1"/>
  <c r="B23" i="23"/>
  <c r="C23" i="23" s="1"/>
  <c r="D23" i="23" s="1"/>
  <c r="A23" i="23" s="1"/>
  <c r="B24" i="23"/>
  <c r="C24" i="23" s="1"/>
  <c r="D24" i="23" s="1"/>
  <c r="A24" i="23" s="1"/>
  <c r="B25" i="23"/>
  <c r="C25" i="23" s="1"/>
  <c r="D25" i="23" s="1"/>
  <c r="A25" i="23" s="1"/>
  <c r="B26" i="23"/>
  <c r="C26" i="23" s="1"/>
  <c r="D26" i="23" s="1"/>
  <c r="A26" i="23" s="1"/>
  <c r="B27" i="23"/>
  <c r="C27" i="23" s="1"/>
  <c r="D27" i="23" s="1"/>
  <c r="A27" i="23" s="1"/>
  <c r="B28" i="23"/>
  <c r="C28" i="23" s="1"/>
  <c r="D28" i="23" s="1"/>
  <c r="A28" i="23" s="1"/>
  <c r="B29" i="23"/>
  <c r="C29" i="23" s="1"/>
  <c r="D29" i="23" s="1"/>
  <c r="A29" i="23" s="1"/>
  <c r="B30" i="23"/>
  <c r="C30" i="23" s="1"/>
  <c r="D30" i="23" s="1"/>
  <c r="A30" i="23" s="1"/>
  <c r="B31" i="23"/>
  <c r="C31" i="23" s="1"/>
  <c r="D31" i="23" s="1"/>
  <c r="A31" i="23" s="1"/>
  <c r="B32" i="23"/>
  <c r="C32" i="23" s="1"/>
  <c r="D32" i="23" s="1"/>
  <c r="A32" i="23" s="1"/>
  <c r="B33" i="23"/>
  <c r="C33" i="23" s="1"/>
  <c r="D33" i="23" s="1"/>
  <c r="A33" i="23" s="1"/>
  <c r="B34" i="23"/>
  <c r="C34" i="23" s="1"/>
  <c r="D34" i="23" s="1"/>
  <c r="A34" i="23" s="1"/>
  <c r="B35" i="23"/>
  <c r="C35" i="23" s="1"/>
  <c r="D35" i="23" s="1"/>
  <c r="A35" i="23" s="1"/>
  <c r="B36" i="23"/>
  <c r="C36" i="23" s="1"/>
  <c r="D36" i="23" s="1"/>
  <c r="A36" i="23" s="1"/>
  <c r="B37" i="23"/>
  <c r="C37" i="23" s="1"/>
  <c r="D37" i="23" s="1"/>
  <c r="A37" i="23" s="1"/>
  <c r="B38" i="23"/>
  <c r="C38" i="23" s="1"/>
  <c r="D38" i="23" s="1"/>
  <c r="A38" i="23" s="1"/>
  <c r="B39" i="23"/>
  <c r="C39" i="23" s="1"/>
  <c r="D39" i="23" s="1"/>
  <c r="A39" i="23" s="1"/>
  <c r="B40" i="23"/>
  <c r="C40" i="23" s="1"/>
  <c r="D40" i="23" s="1"/>
  <c r="A40" i="23" s="1"/>
  <c r="B41" i="23"/>
  <c r="C41" i="23" s="1"/>
  <c r="D41" i="23" s="1"/>
  <c r="A41" i="23" s="1"/>
  <c r="B42" i="23"/>
  <c r="C42" i="23" s="1"/>
  <c r="D42" i="23" s="1"/>
  <c r="A42" i="23" s="1"/>
  <c r="B43" i="23"/>
  <c r="C43" i="23" s="1"/>
  <c r="D43" i="23" s="1"/>
  <c r="A43" i="23" s="1"/>
  <c r="B44" i="23"/>
  <c r="C44" i="23" s="1"/>
  <c r="D44" i="23" s="1"/>
  <c r="A44" i="23" s="1"/>
  <c r="B45" i="23"/>
  <c r="C45" i="23" s="1"/>
  <c r="D45" i="23" s="1"/>
  <c r="A45" i="23" s="1"/>
  <c r="B46" i="23"/>
  <c r="C46" i="23" s="1"/>
  <c r="D46" i="23" s="1"/>
  <c r="A46" i="23" s="1"/>
  <c r="B47" i="23"/>
  <c r="C47" i="23" s="1"/>
  <c r="D47" i="23" s="1"/>
  <c r="A47" i="23" s="1"/>
  <c r="B48" i="23"/>
  <c r="C48" i="23" s="1"/>
  <c r="D48" i="23" s="1"/>
  <c r="A48" i="23" s="1"/>
  <c r="B49" i="23"/>
  <c r="C49" i="23" s="1"/>
  <c r="D49" i="23" s="1"/>
  <c r="A49" i="23" s="1"/>
  <c r="B50" i="23"/>
  <c r="C50" i="23" s="1"/>
  <c r="D50" i="23" s="1"/>
  <c r="A50" i="23" s="1"/>
  <c r="B51" i="23"/>
  <c r="C51" i="23" s="1"/>
  <c r="D51" i="23" s="1"/>
  <c r="A51" i="23" s="1"/>
  <c r="B52" i="23"/>
  <c r="C52" i="23" s="1"/>
  <c r="D52" i="23" s="1"/>
  <c r="A52" i="23" s="1"/>
  <c r="B53" i="23"/>
  <c r="C53" i="23" s="1"/>
  <c r="D53" i="23" s="1"/>
  <c r="A53" i="23" s="1"/>
  <c r="B54" i="23"/>
  <c r="C54" i="23" s="1"/>
  <c r="D54" i="23" s="1"/>
  <c r="A54" i="23" s="1"/>
  <c r="B55" i="23"/>
  <c r="C55" i="23" s="1"/>
  <c r="D55" i="23" s="1"/>
  <c r="A55" i="23" s="1"/>
  <c r="B56" i="23"/>
  <c r="C56" i="23" s="1"/>
  <c r="D56" i="23" s="1"/>
  <c r="A56" i="23" s="1"/>
  <c r="B57" i="23"/>
  <c r="C57" i="23" s="1"/>
  <c r="D57" i="23" s="1"/>
  <c r="A57" i="23" s="1"/>
  <c r="B58" i="23"/>
  <c r="C58" i="23" s="1"/>
  <c r="D58" i="23" s="1"/>
  <c r="A58" i="23" s="1"/>
  <c r="B59" i="23"/>
  <c r="C59" i="23" s="1"/>
  <c r="D59" i="23" s="1"/>
  <c r="A59" i="23" s="1"/>
  <c r="B60" i="23"/>
  <c r="C60" i="23" s="1"/>
  <c r="D60" i="23" s="1"/>
  <c r="A60" i="23" s="1"/>
  <c r="B61" i="23"/>
  <c r="C61" i="23" s="1"/>
  <c r="D61" i="23" s="1"/>
  <c r="A61" i="23" s="1"/>
  <c r="B62" i="23"/>
  <c r="C62" i="23" s="1"/>
  <c r="D62" i="23" s="1"/>
  <c r="A62" i="23" s="1"/>
  <c r="B63" i="23"/>
  <c r="C63" i="23" s="1"/>
  <c r="D63" i="23" s="1"/>
  <c r="A63" i="23" s="1"/>
  <c r="B64" i="23"/>
  <c r="C64" i="23" s="1"/>
  <c r="D64" i="23" s="1"/>
  <c r="A64" i="23" s="1"/>
  <c r="B65" i="23"/>
  <c r="C65" i="23" s="1"/>
  <c r="D65" i="23" s="1"/>
  <c r="A65" i="23" s="1"/>
  <c r="B66" i="23"/>
  <c r="C66" i="23" s="1"/>
  <c r="D66" i="23" s="1"/>
  <c r="A66" i="23" s="1"/>
  <c r="B67" i="23"/>
  <c r="C67" i="23" s="1"/>
  <c r="D67" i="23" s="1"/>
  <c r="A67" i="23" s="1"/>
  <c r="B68" i="23"/>
  <c r="C68" i="23" s="1"/>
  <c r="D68" i="23" s="1"/>
  <c r="A68" i="23" s="1"/>
  <c r="B69" i="23"/>
  <c r="C69" i="23" s="1"/>
  <c r="D69" i="23" s="1"/>
  <c r="A69" i="23" s="1"/>
  <c r="B70" i="23"/>
  <c r="C70" i="23" s="1"/>
  <c r="D70" i="23" s="1"/>
  <c r="A70" i="23" s="1"/>
  <c r="B71" i="23"/>
  <c r="C71" i="23" s="1"/>
  <c r="D71" i="23" s="1"/>
  <c r="A71" i="23" s="1"/>
  <c r="B72" i="23"/>
  <c r="C72" i="23" s="1"/>
  <c r="D72" i="23" s="1"/>
  <c r="A72" i="23" s="1"/>
  <c r="B73" i="23"/>
  <c r="C73" i="23" s="1"/>
  <c r="D73" i="23" s="1"/>
  <c r="A73" i="23" s="1"/>
  <c r="B74" i="23"/>
  <c r="C74" i="23" s="1"/>
  <c r="D74" i="23" s="1"/>
  <c r="A74" i="23" s="1"/>
  <c r="B75" i="23"/>
  <c r="C75" i="23" s="1"/>
  <c r="D75" i="23" s="1"/>
  <c r="A75" i="23" s="1"/>
  <c r="B76" i="23"/>
  <c r="C76" i="23" s="1"/>
  <c r="D76" i="23" s="1"/>
  <c r="A76" i="23" s="1"/>
  <c r="B77" i="23"/>
  <c r="C77" i="23" s="1"/>
  <c r="D77" i="23" s="1"/>
  <c r="A77" i="23" s="1"/>
  <c r="B78" i="23"/>
  <c r="C78" i="23" s="1"/>
  <c r="D78" i="23" s="1"/>
  <c r="A78" i="23" s="1"/>
  <c r="B79" i="23"/>
  <c r="C79" i="23" s="1"/>
  <c r="D79" i="23" s="1"/>
  <c r="A79" i="23" s="1"/>
  <c r="B80" i="23"/>
  <c r="C80" i="23" s="1"/>
  <c r="D80" i="23" s="1"/>
  <c r="A80" i="23" s="1"/>
  <c r="B81" i="23"/>
  <c r="C81" i="23" s="1"/>
  <c r="D81" i="23" s="1"/>
  <c r="A81" i="23" s="1"/>
  <c r="B82" i="23"/>
  <c r="C82" i="23" s="1"/>
  <c r="D82" i="23" s="1"/>
  <c r="A82" i="23" s="1"/>
  <c r="B83" i="23"/>
  <c r="C83" i="23" s="1"/>
  <c r="D83" i="23" s="1"/>
  <c r="A83" i="23" s="1"/>
  <c r="B84" i="23"/>
  <c r="C84" i="23" s="1"/>
  <c r="D84" i="23" s="1"/>
  <c r="A84" i="23" s="1"/>
  <c r="B85" i="23"/>
  <c r="C85" i="23" s="1"/>
  <c r="D85" i="23" s="1"/>
  <c r="A85" i="23" s="1"/>
  <c r="B86" i="23"/>
  <c r="C86" i="23" s="1"/>
  <c r="D86" i="23" s="1"/>
  <c r="A86" i="23" s="1"/>
  <c r="B87" i="23"/>
  <c r="C87" i="23" s="1"/>
  <c r="D87" i="23" s="1"/>
  <c r="A87" i="23" s="1"/>
  <c r="B88" i="23"/>
  <c r="C88" i="23" s="1"/>
  <c r="D88" i="23" s="1"/>
  <c r="A88" i="23" s="1"/>
  <c r="B89" i="23"/>
  <c r="C89" i="23" s="1"/>
  <c r="D89" i="23" s="1"/>
  <c r="A89" i="23" s="1"/>
  <c r="B90" i="23"/>
  <c r="C90" i="23" s="1"/>
  <c r="D90" i="23" s="1"/>
  <c r="A90" i="23" s="1"/>
  <c r="B91" i="23"/>
  <c r="C91" i="23" s="1"/>
  <c r="D91" i="23" s="1"/>
  <c r="A91" i="23" s="1"/>
  <c r="B92" i="23"/>
  <c r="C92" i="23" s="1"/>
  <c r="D92" i="23" s="1"/>
  <c r="A92" i="23" s="1"/>
  <c r="B93" i="23"/>
  <c r="C93" i="23" s="1"/>
  <c r="D93" i="23" s="1"/>
  <c r="A93" i="23" s="1"/>
  <c r="B94" i="23"/>
  <c r="C94" i="23" s="1"/>
  <c r="D94" i="23" s="1"/>
  <c r="A94" i="23" s="1"/>
  <c r="B95" i="23"/>
  <c r="C95" i="23" s="1"/>
  <c r="D95" i="23" s="1"/>
  <c r="A95" i="23" s="1"/>
  <c r="B96" i="23"/>
  <c r="C96" i="23" s="1"/>
  <c r="D96" i="23" s="1"/>
  <c r="A96" i="23" s="1"/>
  <c r="B97" i="23"/>
  <c r="C97" i="23" s="1"/>
  <c r="D97" i="23" s="1"/>
  <c r="A97" i="23" s="1"/>
  <c r="B98" i="23"/>
  <c r="C98" i="23" s="1"/>
  <c r="D98" i="23" s="1"/>
  <c r="A98" i="23" s="1"/>
  <c r="B99" i="23"/>
  <c r="C99" i="23" s="1"/>
  <c r="D99" i="23" s="1"/>
  <c r="A99" i="23" s="1"/>
  <c r="B100" i="23"/>
  <c r="C100" i="23" s="1"/>
  <c r="D100" i="23" s="1"/>
  <c r="A100" i="23" s="1"/>
  <c r="B101" i="23"/>
  <c r="C101" i="23" s="1"/>
  <c r="D101" i="23" s="1"/>
  <c r="A101" i="23" s="1"/>
  <c r="B102" i="23"/>
  <c r="C102" i="23" s="1"/>
  <c r="D102" i="23" s="1"/>
  <c r="A102" i="23" s="1"/>
  <c r="B103" i="23"/>
  <c r="C103" i="23" s="1"/>
  <c r="D103" i="23" s="1"/>
  <c r="A103" i="23" s="1"/>
  <c r="B104" i="23"/>
  <c r="C104" i="23" s="1"/>
  <c r="D104" i="23" s="1"/>
  <c r="A104" i="23" s="1"/>
  <c r="B105" i="23"/>
  <c r="C105" i="23" s="1"/>
  <c r="D105" i="23" s="1"/>
  <c r="A105" i="23" s="1"/>
  <c r="B106" i="23"/>
  <c r="C106" i="23" s="1"/>
  <c r="D106" i="23" s="1"/>
  <c r="A106" i="23" s="1"/>
  <c r="B107" i="23"/>
  <c r="C107" i="23" s="1"/>
  <c r="D107" i="23" s="1"/>
  <c r="A107" i="23" s="1"/>
  <c r="B108" i="23"/>
  <c r="C108" i="23" s="1"/>
  <c r="D108" i="23" s="1"/>
  <c r="A108" i="23" s="1"/>
  <c r="B109" i="23"/>
  <c r="C109" i="23" s="1"/>
  <c r="D109" i="23" s="1"/>
  <c r="A109" i="23" s="1"/>
  <c r="B110" i="23"/>
  <c r="C110" i="23" s="1"/>
  <c r="D110" i="23" s="1"/>
  <c r="A110" i="23" s="1"/>
  <c r="B111" i="23"/>
  <c r="C111" i="23" s="1"/>
  <c r="D111" i="23" s="1"/>
  <c r="A111" i="23" s="1"/>
  <c r="B112" i="23"/>
  <c r="C112" i="23" s="1"/>
  <c r="D112" i="23" s="1"/>
  <c r="A112" i="23" s="1"/>
  <c r="B113" i="23"/>
  <c r="C113" i="23" s="1"/>
  <c r="D113" i="23" s="1"/>
  <c r="A113" i="23" s="1"/>
  <c r="B114" i="23"/>
  <c r="C114" i="23" s="1"/>
  <c r="D114" i="23" s="1"/>
  <c r="A114" i="23" s="1"/>
  <c r="B115" i="23"/>
  <c r="C115" i="23" s="1"/>
  <c r="D115" i="23" s="1"/>
  <c r="A115" i="23" s="1"/>
  <c r="B116" i="23"/>
  <c r="C116" i="23" s="1"/>
  <c r="D116" i="23" s="1"/>
  <c r="A116" i="23" s="1"/>
  <c r="B117" i="23"/>
  <c r="C117" i="23" s="1"/>
  <c r="D117" i="23" s="1"/>
  <c r="A117" i="23" s="1"/>
  <c r="B118" i="23"/>
  <c r="C118" i="23" s="1"/>
  <c r="D118" i="23" s="1"/>
  <c r="A118" i="23" s="1"/>
  <c r="B119" i="23"/>
  <c r="C119" i="23" s="1"/>
  <c r="D119" i="23" s="1"/>
  <c r="A119" i="23" s="1"/>
  <c r="B120" i="23"/>
  <c r="C120" i="23" s="1"/>
  <c r="D120" i="23" s="1"/>
  <c r="A120" i="23" s="1"/>
  <c r="B121" i="23"/>
  <c r="C121" i="23" s="1"/>
  <c r="D121" i="23" s="1"/>
  <c r="A121" i="23" s="1"/>
  <c r="B122" i="23"/>
  <c r="C122" i="23" s="1"/>
  <c r="D122" i="23" s="1"/>
  <c r="A122" i="23" s="1"/>
  <c r="B123" i="23"/>
  <c r="C123" i="23" s="1"/>
  <c r="D123" i="23" s="1"/>
  <c r="A123" i="23" s="1"/>
  <c r="B124" i="23"/>
  <c r="C124" i="23" s="1"/>
  <c r="D124" i="23" s="1"/>
  <c r="A124" i="23" s="1"/>
  <c r="B125" i="23"/>
  <c r="C125" i="23" s="1"/>
  <c r="D125" i="23" s="1"/>
  <c r="A125" i="23" s="1"/>
  <c r="B126" i="23"/>
  <c r="C126" i="23" s="1"/>
  <c r="D126" i="23" s="1"/>
  <c r="A126" i="23" s="1"/>
  <c r="B127" i="23"/>
  <c r="C127" i="23" s="1"/>
  <c r="D127" i="23" s="1"/>
  <c r="A127" i="23" s="1"/>
  <c r="B128" i="23"/>
  <c r="C128" i="23" s="1"/>
  <c r="D128" i="23" s="1"/>
  <c r="A128" i="23" s="1"/>
  <c r="B129" i="23"/>
  <c r="C129" i="23" s="1"/>
  <c r="D129" i="23" s="1"/>
  <c r="A129" i="23" s="1"/>
  <c r="B130" i="23"/>
  <c r="C130" i="23" s="1"/>
  <c r="D130" i="23" s="1"/>
  <c r="A130" i="23" s="1"/>
  <c r="B131" i="23"/>
  <c r="C131" i="23" s="1"/>
  <c r="D131" i="23" s="1"/>
  <c r="A131" i="23" s="1"/>
  <c r="B132" i="23"/>
  <c r="C132" i="23" s="1"/>
  <c r="D132" i="23" s="1"/>
  <c r="A132" i="23" s="1"/>
  <c r="B133" i="23"/>
  <c r="C133" i="23" s="1"/>
  <c r="D133" i="23" s="1"/>
  <c r="A133" i="23" s="1"/>
  <c r="B134" i="23"/>
  <c r="C134" i="23" s="1"/>
  <c r="D134" i="23" s="1"/>
  <c r="A134" i="23" s="1"/>
  <c r="B135" i="23"/>
  <c r="C135" i="23" s="1"/>
  <c r="D135" i="23" s="1"/>
  <c r="A135" i="23" s="1"/>
  <c r="B136" i="23"/>
  <c r="C136" i="23" s="1"/>
  <c r="D136" i="23" s="1"/>
  <c r="A136" i="23" s="1"/>
  <c r="B137" i="23"/>
  <c r="C137" i="23" s="1"/>
  <c r="D137" i="23" s="1"/>
  <c r="A137" i="23" s="1"/>
  <c r="B138" i="23"/>
  <c r="C138" i="23" s="1"/>
  <c r="D138" i="23" s="1"/>
  <c r="A138" i="23" s="1"/>
  <c r="B139" i="23"/>
  <c r="C139" i="23" s="1"/>
  <c r="D139" i="23" s="1"/>
  <c r="A139" i="23" s="1"/>
  <c r="B140" i="23"/>
  <c r="C140" i="23" s="1"/>
  <c r="D140" i="23" s="1"/>
  <c r="A140" i="23" s="1"/>
  <c r="B141" i="23"/>
  <c r="C141" i="23" s="1"/>
  <c r="D141" i="23" s="1"/>
  <c r="A141" i="23" s="1"/>
  <c r="B142" i="23"/>
  <c r="C142" i="23" s="1"/>
  <c r="D142" i="23" s="1"/>
  <c r="A142" i="23" s="1"/>
  <c r="B143" i="23"/>
  <c r="C143" i="23" s="1"/>
  <c r="D143" i="23" s="1"/>
  <c r="A143" i="23" s="1"/>
  <c r="B144" i="23"/>
  <c r="C144" i="23" s="1"/>
  <c r="D144" i="23" s="1"/>
  <c r="A144" i="23" s="1"/>
  <c r="B145" i="23"/>
  <c r="C145" i="23" s="1"/>
  <c r="D145" i="23" s="1"/>
  <c r="A145" i="23" s="1"/>
  <c r="B146" i="23"/>
  <c r="C146" i="23" s="1"/>
  <c r="D146" i="23" s="1"/>
  <c r="A146" i="23" s="1"/>
  <c r="B147" i="23"/>
  <c r="C147" i="23" s="1"/>
  <c r="D147" i="23" s="1"/>
  <c r="A147" i="23" s="1"/>
  <c r="B148" i="23"/>
  <c r="C148" i="23" s="1"/>
  <c r="D148" i="23" s="1"/>
  <c r="A148" i="23" s="1"/>
  <c r="B149" i="23"/>
  <c r="C149" i="23" s="1"/>
  <c r="D149" i="23" s="1"/>
  <c r="A149" i="23" s="1"/>
  <c r="B150" i="23"/>
  <c r="C150" i="23" s="1"/>
  <c r="D150" i="23" s="1"/>
  <c r="A150" i="23" s="1"/>
  <c r="B151" i="23"/>
  <c r="C151" i="23" s="1"/>
  <c r="D151" i="23" s="1"/>
  <c r="A151" i="23" s="1"/>
  <c r="B152" i="23"/>
  <c r="C152" i="23" s="1"/>
  <c r="D152" i="23" s="1"/>
  <c r="A152" i="23" s="1"/>
  <c r="B153" i="23"/>
  <c r="C153" i="23" s="1"/>
  <c r="D153" i="23" s="1"/>
  <c r="A153" i="23" s="1"/>
  <c r="B154" i="23"/>
  <c r="C154" i="23" s="1"/>
  <c r="D154" i="23" s="1"/>
  <c r="A154" i="23" s="1"/>
  <c r="B155" i="23"/>
  <c r="C155" i="23" s="1"/>
  <c r="D155" i="23" s="1"/>
  <c r="A155" i="23" s="1"/>
  <c r="B156" i="23"/>
  <c r="C156" i="23" s="1"/>
  <c r="D156" i="23" s="1"/>
  <c r="A156" i="23" s="1"/>
  <c r="B157" i="23"/>
  <c r="C157" i="23" s="1"/>
  <c r="D157" i="23" s="1"/>
  <c r="A157" i="23" s="1"/>
  <c r="B158" i="23"/>
  <c r="C158" i="23" s="1"/>
  <c r="D158" i="23" s="1"/>
  <c r="A158" i="23" s="1"/>
  <c r="B159" i="23"/>
  <c r="C159" i="23" s="1"/>
  <c r="D159" i="23" s="1"/>
  <c r="A159" i="23" s="1"/>
  <c r="B160" i="23"/>
  <c r="C160" i="23" s="1"/>
  <c r="D160" i="23" s="1"/>
  <c r="A160" i="23" s="1"/>
  <c r="B161" i="23"/>
  <c r="C161" i="23" s="1"/>
  <c r="D161" i="23" s="1"/>
  <c r="A161" i="23" s="1"/>
  <c r="B162" i="23"/>
  <c r="C162" i="23" s="1"/>
  <c r="D162" i="23" s="1"/>
  <c r="A162" i="23" s="1"/>
  <c r="B163" i="23"/>
  <c r="C163" i="23" s="1"/>
  <c r="D163" i="23" s="1"/>
  <c r="A163" i="23" s="1"/>
  <c r="B164" i="23"/>
  <c r="C164" i="23" s="1"/>
  <c r="D164" i="23" s="1"/>
  <c r="A164" i="23" s="1"/>
  <c r="B165" i="23"/>
  <c r="C165" i="23" s="1"/>
  <c r="D165" i="23" s="1"/>
  <c r="A165" i="23" s="1"/>
  <c r="B166" i="23"/>
  <c r="C166" i="23" s="1"/>
  <c r="D166" i="23" s="1"/>
  <c r="A166" i="23" s="1"/>
  <c r="B167" i="23"/>
  <c r="C167" i="23" s="1"/>
  <c r="D167" i="23" s="1"/>
  <c r="A167" i="23" s="1"/>
  <c r="B168" i="23"/>
  <c r="C168" i="23" s="1"/>
  <c r="D168" i="23" s="1"/>
  <c r="A168" i="23" s="1"/>
  <c r="B169" i="23"/>
  <c r="C169" i="23" s="1"/>
  <c r="D169" i="23" s="1"/>
  <c r="A169" i="23" s="1"/>
  <c r="B170" i="23"/>
  <c r="C170" i="23" s="1"/>
  <c r="D170" i="23" s="1"/>
  <c r="A170" i="23" s="1"/>
  <c r="B171" i="23"/>
  <c r="C171" i="23" s="1"/>
  <c r="D171" i="23" s="1"/>
  <c r="A171" i="23" s="1"/>
  <c r="B172" i="23"/>
  <c r="C172" i="23" s="1"/>
  <c r="D172" i="23" s="1"/>
  <c r="A172" i="23" s="1"/>
  <c r="B173" i="23"/>
  <c r="C173" i="23" s="1"/>
  <c r="D173" i="23" s="1"/>
  <c r="A173" i="23" s="1"/>
  <c r="B174" i="23"/>
  <c r="C174" i="23" s="1"/>
  <c r="D174" i="23" s="1"/>
  <c r="A174" i="23" s="1"/>
  <c r="B175" i="23"/>
  <c r="C175" i="23" s="1"/>
  <c r="D175" i="23" s="1"/>
  <c r="A175" i="23" s="1"/>
  <c r="B176" i="23"/>
  <c r="C176" i="23" s="1"/>
  <c r="D176" i="23" s="1"/>
  <c r="A176" i="23" s="1"/>
  <c r="B177" i="23"/>
  <c r="C177" i="23" s="1"/>
  <c r="D177" i="23" s="1"/>
  <c r="A177" i="23" s="1"/>
  <c r="B178" i="23"/>
  <c r="C178" i="23" s="1"/>
  <c r="D178" i="23" s="1"/>
  <c r="A178" i="23" s="1"/>
  <c r="B179" i="23"/>
  <c r="C179" i="23" s="1"/>
  <c r="D179" i="23" s="1"/>
  <c r="A179" i="23" s="1"/>
  <c r="B180" i="23"/>
  <c r="C180" i="23" s="1"/>
  <c r="D180" i="23" s="1"/>
  <c r="A180" i="23" s="1"/>
  <c r="B181" i="23"/>
  <c r="C181" i="23" s="1"/>
  <c r="D181" i="23" s="1"/>
  <c r="A181" i="23" s="1"/>
  <c r="B182" i="23"/>
  <c r="C182" i="23" s="1"/>
  <c r="D182" i="23" s="1"/>
  <c r="A182" i="23" s="1"/>
  <c r="B183" i="23"/>
  <c r="C183" i="23" s="1"/>
  <c r="D183" i="23" s="1"/>
  <c r="A183" i="23" s="1"/>
  <c r="B184" i="23"/>
  <c r="C184" i="23" s="1"/>
  <c r="D184" i="23" s="1"/>
  <c r="A184" i="23" s="1"/>
  <c r="B185" i="23"/>
  <c r="C185" i="23" s="1"/>
  <c r="D185" i="23" s="1"/>
  <c r="A185" i="23" s="1"/>
  <c r="B186" i="23"/>
  <c r="C186" i="23" s="1"/>
  <c r="D186" i="23" s="1"/>
  <c r="A186" i="23" s="1"/>
  <c r="B187" i="23"/>
  <c r="C187" i="23" s="1"/>
  <c r="D187" i="23" s="1"/>
  <c r="A187" i="23" s="1"/>
  <c r="B188" i="23"/>
  <c r="C188" i="23" s="1"/>
  <c r="D188" i="23" s="1"/>
  <c r="A188" i="23" s="1"/>
  <c r="B189" i="23"/>
  <c r="C189" i="23" s="1"/>
  <c r="D189" i="23" s="1"/>
  <c r="A189" i="23" s="1"/>
  <c r="B190" i="23"/>
  <c r="C190" i="23" s="1"/>
  <c r="D190" i="23" s="1"/>
  <c r="A190" i="23" s="1"/>
  <c r="B191" i="23"/>
  <c r="C191" i="23" s="1"/>
  <c r="D191" i="23" s="1"/>
  <c r="A191" i="23" s="1"/>
  <c r="B192" i="23"/>
  <c r="C192" i="23" s="1"/>
  <c r="D192" i="23" s="1"/>
  <c r="A192" i="23" s="1"/>
  <c r="B193" i="23"/>
  <c r="C193" i="23" s="1"/>
  <c r="D193" i="23" s="1"/>
  <c r="A193" i="23" s="1"/>
  <c r="B194" i="23"/>
  <c r="C194" i="23" s="1"/>
  <c r="D194" i="23" s="1"/>
  <c r="A194" i="23" s="1"/>
  <c r="B195" i="23"/>
  <c r="C195" i="23" s="1"/>
  <c r="D195" i="23" s="1"/>
  <c r="A195" i="23" s="1"/>
  <c r="B196" i="23"/>
  <c r="C196" i="23" s="1"/>
  <c r="D196" i="23" s="1"/>
  <c r="A196" i="23" s="1"/>
  <c r="B197" i="23"/>
  <c r="C197" i="23" s="1"/>
  <c r="D197" i="23" s="1"/>
  <c r="A197" i="23" s="1"/>
  <c r="B198" i="23"/>
  <c r="C198" i="23" s="1"/>
  <c r="D198" i="23" s="1"/>
  <c r="A198" i="23" s="1"/>
  <c r="B199" i="23"/>
  <c r="C199" i="23" s="1"/>
  <c r="D199" i="23" s="1"/>
  <c r="A199" i="23" s="1"/>
  <c r="B200" i="23"/>
  <c r="C200" i="23" s="1"/>
  <c r="D200" i="23" s="1"/>
  <c r="A200" i="23" s="1"/>
  <c r="B201" i="23"/>
  <c r="C201" i="23" s="1"/>
  <c r="D201" i="23" s="1"/>
  <c r="A201" i="23" s="1"/>
  <c r="B202" i="23"/>
  <c r="C202" i="23" s="1"/>
  <c r="D202" i="23" s="1"/>
  <c r="A202" i="23" s="1"/>
  <c r="B203" i="23"/>
  <c r="C203" i="23" s="1"/>
  <c r="D203" i="23" s="1"/>
  <c r="A203" i="23" s="1"/>
  <c r="B204" i="23"/>
  <c r="C204" i="23" s="1"/>
  <c r="D204" i="23" s="1"/>
  <c r="A204" i="23" s="1"/>
  <c r="B205" i="23"/>
  <c r="C205" i="23" s="1"/>
  <c r="D205" i="23" s="1"/>
  <c r="A205" i="23" s="1"/>
  <c r="B206" i="23"/>
  <c r="C206" i="23" s="1"/>
  <c r="D206" i="23" s="1"/>
  <c r="A206" i="23" s="1"/>
  <c r="B207" i="23"/>
  <c r="C207" i="23" s="1"/>
  <c r="D207" i="23" s="1"/>
  <c r="A207" i="23" s="1"/>
  <c r="B208" i="23"/>
  <c r="C208" i="23" s="1"/>
  <c r="D208" i="23" s="1"/>
  <c r="A208" i="23" s="1"/>
  <c r="B209" i="23"/>
  <c r="C209" i="23" s="1"/>
  <c r="D209" i="23" s="1"/>
  <c r="A209" i="23" s="1"/>
  <c r="B210" i="23"/>
  <c r="C210" i="23" s="1"/>
  <c r="D210" i="23" s="1"/>
  <c r="A210" i="23" s="1"/>
  <c r="B211" i="23"/>
  <c r="C211" i="23" s="1"/>
  <c r="D211" i="23" s="1"/>
  <c r="A211" i="23" s="1"/>
  <c r="B212" i="23"/>
  <c r="C212" i="23" s="1"/>
  <c r="D212" i="23" s="1"/>
  <c r="A212" i="23" s="1"/>
  <c r="B213" i="23"/>
  <c r="C213" i="23" s="1"/>
  <c r="D213" i="23" s="1"/>
  <c r="A213" i="23" s="1"/>
  <c r="B214" i="23"/>
  <c r="C214" i="23" s="1"/>
  <c r="D214" i="23" s="1"/>
  <c r="A214" i="23" s="1"/>
  <c r="B215" i="23"/>
  <c r="C215" i="23" s="1"/>
  <c r="D215" i="23" s="1"/>
  <c r="A215" i="23" s="1"/>
  <c r="B216" i="23"/>
  <c r="C216" i="23" s="1"/>
  <c r="D216" i="23" s="1"/>
  <c r="A216" i="23" s="1"/>
  <c r="B217" i="23"/>
  <c r="C217" i="23" s="1"/>
  <c r="D217" i="23" s="1"/>
  <c r="A217" i="23" s="1"/>
  <c r="B218" i="23"/>
  <c r="C218" i="23" s="1"/>
  <c r="D218" i="23" s="1"/>
  <c r="A218" i="23" s="1"/>
  <c r="B219" i="23"/>
  <c r="C219" i="23" s="1"/>
  <c r="D219" i="23" s="1"/>
  <c r="A219" i="23" s="1"/>
  <c r="B220" i="23"/>
  <c r="C220" i="23" s="1"/>
  <c r="D220" i="23" s="1"/>
  <c r="A220" i="23" s="1"/>
  <c r="B221" i="23"/>
  <c r="C221" i="23" s="1"/>
  <c r="D221" i="23" s="1"/>
  <c r="A221" i="23" s="1"/>
  <c r="B222" i="23"/>
  <c r="C222" i="23" s="1"/>
  <c r="D222" i="23" s="1"/>
  <c r="A222" i="23" s="1"/>
  <c r="B223" i="23"/>
  <c r="C223" i="23" s="1"/>
  <c r="D223" i="23" s="1"/>
  <c r="A223" i="23" s="1"/>
  <c r="B224" i="23"/>
  <c r="C224" i="23" s="1"/>
  <c r="D224" i="23" s="1"/>
  <c r="A224" i="23" s="1"/>
  <c r="B225" i="23"/>
  <c r="C225" i="23" s="1"/>
  <c r="D225" i="23" s="1"/>
  <c r="A225" i="23" s="1"/>
  <c r="B226" i="23"/>
  <c r="C226" i="23" s="1"/>
  <c r="D226" i="23" s="1"/>
  <c r="A226" i="23" s="1"/>
  <c r="B227" i="23"/>
  <c r="C227" i="23" s="1"/>
  <c r="D227" i="23" s="1"/>
  <c r="A227" i="23" s="1"/>
  <c r="B228" i="23"/>
  <c r="C228" i="23" s="1"/>
  <c r="D228" i="23" s="1"/>
  <c r="A228" i="23" s="1"/>
  <c r="B229" i="23"/>
  <c r="C229" i="23" s="1"/>
  <c r="D229" i="23" s="1"/>
  <c r="A229" i="23" s="1"/>
  <c r="B230" i="23"/>
  <c r="C230" i="23" s="1"/>
  <c r="D230" i="23" s="1"/>
  <c r="A230" i="23" s="1"/>
  <c r="B231" i="23"/>
  <c r="C231" i="23" s="1"/>
  <c r="D231" i="23" s="1"/>
  <c r="A231" i="23" s="1"/>
  <c r="B232" i="23"/>
  <c r="C232" i="23" s="1"/>
  <c r="D232" i="23" s="1"/>
  <c r="A232" i="23" s="1"/>
  <c r="B233" i="23"/>
  <c r="C233" i="23" s="1"/>
  <c r="D233" i="23" s="1"/>
  <c r="A233" i="23" s="1"/>
  <c r="B234" i="23"/>
  <c r="C234" i="23" s="1"/>
  <c r="D234" i="23" s="1"/>
  <c r="A234" i="23" s="1"/>
  <c r="B235" i="23"/>
  <c r="C235" i="23" s="1"/>
  <c r="D235" i="23" s="1"/>
  <c r="A235" i="23" s="1"/>
  <c r="B236" i="23"/>
  <c r="C236" i="23" s="1"/>
  <c r="D236" i="23" s="1"/>
  <c r="A236" i="23" s="1"/>
  <c r="B237" i="23"/>
  <c r="C237" i="23" s="1"/>
  <c r="D237" i="23" s="1"/>
  <c r="A237" i="23" s="1"/>
  <c r="B238" i="23"/>
  <c r="C238" i="23" s="1"/>
  <c r="D238" i="23" s="1"/>
  <c r="A238" i="23" s="1"/>
  <c r="B239" i="23"/>
  <c r="C239" i="23" s="1"/>
  <c r="D239" i="23" s="1"/>
  <c r="A239" i="23" s="1"/>
  <c r="B240" i="23"/>
  <c r="C240" i="23" s="1"/>
  <c r="D240" i="23" s="1"/>
  <c r="A240" i="23" s="1"/>
  <c r="B241" i="23"/>
  <c r="C241" i="23" s="1"/>
  <c r="D241" i="23" s="1"/>
  <c r="A241" i="23" s="1"/>
  <c r="B242" i="23"/>
  <c r="C242" i="23" s="1"/>
  <c r="D242" i="23" s="1"/>
  <c r="A242" i="23" s="1"/>
  <c r="B243" i="23"/>
  <c r="C243" i="23" s="1"/>
  <c r="D243" i="23" s="1"/>
  <c r="A243" i="23" s="1"/>
  <c r="B244" i="23"/>
  <c r="C244" i="23" s="1"/>
  <c r="D244" i="23" s="1"/>
  <c r="A244" i="23" s="1"/>
  <c r="B245" i="23"/>
  <c r="C245" i="23" s="1"/>
  <c r="D245" i="23" s="1"/>
  <c r="A245" i="23" s="1"/>
  <c r="B246" i="23"/>
  <c r="C246" i="23" s="1"/>
  <c r="D246" i="23" s="1"/>
  <c r="A246" i="23" s="1"/>
  <c r="B247" i="23"/>
  <c r="C247" i="23" s="1"/>
  <c r="D247" i="23" s="1"/>
  <c r="A247" i="23" s="1"/>
  <c r="B248" i="23"/>
  <c r="C248" i="23" s="1"/>
  <c r="D248" i="23" s="1"/>
  <c r="A248" i="23" s="1"/>
  <c r="B249" i="23"/>
  <c r="C249" i="23" s="1"/>
  <c r="D249" i="23" s="1"/>
  <c r="A249" i="23" s="1"/>
  <c r="B250" i="23"/>
  <c r="C250" i="23" s="1"/>
  <c r="D250" i="23" s="1"/>
  <c r="A250" i="23" s="1"/>
  <c r="B251" i="23"/>
  <c r="C251" i="23" s="1"/>
  <c r="D251" i="23" s="1"/>
  <c r="A251" i="23" s="1"/>
  <c r="B252" i="23"/>
  <c r="C252" i="23" s="1"/>
  <c r="D252" i="23" s="1"/>
  <c r="A252" i="23" s="1"/>
  <c r="B253" i="23"/>
  <c r="C253" i="23" s="1"/>
  <c r="D253" i="23" s="1"/>
  <c r="A253" i="23" s="1"/>
  <c r="B254" i="23"/>
  <c r="C254" i="23" s="1"/>
  <c r="D254" i="23" s="1"/>
  <c r="A254" i="23" s="1"/>
  <c r="B255" i="23"/>
  <c r="C255" i="23" s="1"/>
  <c r="D255" i="23" s="1"/>
  <c r="A255" i="23" s="1"/>
  <c r="B256" i="23"/>
  <c r="C256" i="23" s="1"/>
  <c r="D256" i="23" s="1"/>
  <c r="A256" i="23" s="1"/>
  <c r="B257" i="23"/>
  <c r="C257" i="23" s="1"/>
  <c r="D257" i="23" s="1"/>
  <c r="A257" i="23" s="1"/>
  <c r="B258" i="23"/>
  <c r="C258" i="23" s="1"/>
  <c r="D258" i="23" s="1"/>
  <c r="A258" i="23" s="1"/>
  <c r="B259" i="23"/>
  <c r="C259" i="23" s="1"/>
  <c r="D259" i="23" s="1"/>
  <c r="A259" i="23" s="1"/>
  <c r="B260" i="23"/>
  <c r="C260" i="23" s="1"/>
  <c r="D260" i="23" s="1"/>
  <c r="A260" i="23" s="1"/>
  <c r="B261" i="23"/>
  <c r="C261" i="23" s="1"/>
  <c r="D261" i="23" s="1"/>
  <c r="A261" i="23" s="1"/>
  <c r="B262" i="23"/>
  <c r="C262" i="23" s="1"/>
  <c r="D262" i="23" s="1"/>
  <c r="A262" i="23" s="1"/>
  <c r="B263" i="23"/>
  <c r="C263" i="23" s="1"/>
  <c r="D263" i="23" s="1"/>
  <c r="A263" i="23" s="1"/>
  <c r="B264" i="23"/>
  <c r="C264" i="23" s="1"/>
  <c r="D264" i="23" s="1"/>
  <c r="A264" i="23" s="1"/>
  <c r="B265" i="23"/>
  <c r="C265" i="23" s="1"/>
  <c r="D265" i="23" s="1"/>
  <c r="A265" i="23" s="1"/>
  <c r="B266" i="23"/>
  <c r="C266" i="23" s="1"/>
  <c r="D266" i="23" s="1"/>
  <c r="A266" i="23" s="1"/>
  <c r="B267" i="23"/>
  <c r="C267" i="23" s="1"/>
  <c r="D267" i="23" s="1"/>
  <c r="A267" i="23" s="1"/>
  <c r="B268" i="23"/>
  <c r="C268" i="23" s="1"/>
  <c r="D268" i="23" s="1"/>
  <c r="A268" i="23" s="1"/>
  <c r="B269" i="23"/>
  <c r="C269" i="23" s="1"/>
  <c r="D269" i="23" s="1"/>
  <c r="A269" i="23" s="1"/>
  <c r="B270" i="23"/>
  <c r="C270" i="23" s="1"/>
  <c r="D270" i="23" s="1"/>
  <c r="A270" i="23" s="1"/>
  <c r="B271" i="23"/>
  <c r="C271" i="23" s="1"/>
  <c r="D271" i="23" s="1"/>
  <c r="A271" i="23" s="1"/>
  <c r="B272" i="23"/>
  <c r="C272" i="23" s="1"/>
  <c r="D272" i="23" s="1"/>
  <c r="A272" i="23" s="1"/>
  <c r="B273" i="23"/>
  <c r="C273" i="23" s="1"/>
  <c r="D273" i="23" s="1"/>
  <c r="A273" i="23" s="1"/>
  <c r="B274" i="23"/>
  <c r="C274" i="23" s="1"/>
  <c r="D274" i="23" s="1"/>
  <c r="A274" i="23" s="1"/>
  <c r="B275" i="23"/>
  <c r="C275" i="23" s="1"/>
  <c r="D275" i="23" s="1"/>
  <c r="A275" i="23" s="1"/>
  <c r="B276" i="23"/>
  <c r="C276" i="23" s="1"/>
  <c r="D276" i="23" s="1"/>
  <c r="A276" i="23" s="1"/>
  <c r="B277" i="23"/>
  <c r="C277" i="23" s="1"/>
  <c r="D277" i="23" s="1"/>
  <c r="A277" i="23" s="1"/>
  <c r="B278" i="23"/>
  <c r="C278" i="23" s="1"/>
  <c r="D278" i="23" s="1"/>
  <c r="A278" i="23" s="1"/>
  <c r="B279" i="23"/>
  <c r="C279" i="23" s="1"/>
  <c r="D279" i="23" s="1"/>
  <c r="A279" i="23" s="1"/>
  <c r="B280" i="23"/>
  <c r="C280" i="23" s="1"/>
  <c r="D280" i="23" s="1"/>
  <c r="A280" i="23" s="1"/>
  <c r="B281" i="23"/>
  <c r="C281" i="23" s="1"/>
  <c r="D281" i="23" s="1"/>
  <c r="A281" i="23" s="1"/>
  <c r="B282" i="23"/>
  <c r="C282" i="23" s="1"/>
  <c r="D282" i="23" s="1"/>
  <c r="A282" i="23" s="1"/>
  <c r="B283" i="23"/>
  <c r="C283" i="23" s="1"/>
  <c r="D283" i="23" s="1"/>
  <c r="A283" i="23" s="1"/>
  <c r="C284" i="23"/>
  <c r="D284" i="23" s="1"/>
  <c r="A284" i="23" s="1"/>
  <c r="B2" i="23"/>
  <c r="C2" i="23" s="1"/>
  <c r="D2" i="23" s="1"/>
  <c r="A1" i="25"/>
  <c r="A2" i="23" l="1"/>
  <c r="A4" i="23"/>
  <c r="F289" i="22"/>
  <c r="M5" i="1" s="1"/>
  <c r="M6" i="1" s="1"/>
  <c r="M23" i="1"/>
  <c r="M7"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<sst xmlns="http://schemas.openxmlformats.org/spreadsheetml/2006/main" count="1380" uniqueCount="94">
  <si>
    <t>Lotteri 1</t>
  </si>
  <si>
    <t>Overskudsprocent</t>
  </si>
  <si>
    <t>Udgifter i alt</t>
  </si>
  <si>
    <t>Udgifter</t>
  </si>
  <si>
    <t>Samlet årlig salgssum</t>
  </si>
  <si>
    <t>Lotteri 2</t>
  </si>
  <si>
    <t>Samlet overskud til udlodning</t>
  </si>
  <si>
    <t>Dato for afholdelse</t>
  </si>
  <si>
    <t>Salgsperiode</t>
  </si>
  <si>
    <t>Lotteri 3</t>
  </si>
  <si>
    <t>Lotteri 5</t>
  </si>
  <si>
    <t>Lotteri 6</t>
  </si>
  <si>
    <t>Lotteri 7</t>
  </si>
  <si>
    <t>Lotteri 8</t>
  </si>
  <si>
    <t>Lotteri 9</t>
  </si>
  <si>
    <t>Lotteri 10</t>
  </si>
  <si>
    <t>Lotteri 11</t>
  </si>
  <si>
    <t>Lotteri 12</t>
  </si>
  <si>
    <t>Værdi af sponsorerede gevinster</t>
  </si>
  <si>
    <t>Øvrig indtægt (beløb)</t>
  </si>
  <si>
    <t>Dato for udlodning</t>
  </si>
  <si>
    <t>Beløb</t>
  </si>
  <si>
    <t>Sum af udloddet overskud</t>
  </si>
  <si>
    <t>Udlodning til almennyttigt formål</t>
  </si>
  <si>
    <t>Resterende beløb til udlodning *</t>
  </si>
  <si>
    <t>Bilagsnummer **</t>
  </si>
  <si>
    <t>Salgssum på hovedlotteri</t>
  </si>
  <si>
    <t>Salgssum på sidelotterier</t>
  </si>
  <si>
    <t>Udgiftsart</t>
  </si>
  <si>
    <t>Gevinster</t>
  </si>
  <si>
    <t>Leje af lokaler</t>
  </si>
  <si>
    <t>Køb af plader / Tryk af lodder</t>
  </si>
  <si>
    <t>Revisor</t>
  </si>
  <si>
    <t>Annoncering</t>
  </si>
  <si>
    <t>Nøgletal til regnskabsaflæggelse</t>
  </si>
  <si>
    <t>Salgssum på sidelotteri</t>
  </si>
  <si>
    <t>Indtægtsart</t>
  </si>
  <si>
    <t>Øvrige indtægter 
(beskriv arten)</t>
  </si>
  <si>
    <t>Lokaleleje</t>
  </si>
  <si>
    <t>Adresse for afholdelsessted
(Hvis afholdelsessted er det samme, udfyldes kun en gang)</t>
  </si>
  <si>
    <t>Antal sidelotterier som er oversteget hovedlotteriet</t>
  </si>
  <si>
    <r>
      <t xml:space="preserve">Sum af evt. øvrige indtægter - </t>
    </r>
    <r>
      <rPr>
        <i/>
        <sz val="11"/>
        <color theme="1"/>
        <rFont val="Republic Office"/>
        <family val="2"/>
      </rPr>
      <t>Vedhæft udspecificering ved indsendelse af regnskab via den officielle blanket</t>
    </r>
  </si>
  <si>
    <t>Opgørelsen her viser et samlet overblik over nøgletallene for afholdte lotterier. Tilladelsesindehaver kan her løbende følge med i, hvordan overskud og overskudsprocent udvikler sig, efterhånden som der foretages registreringer i de øvrige ark. Hovedparten af de data, der skal indsendes ifm. regnskabsaflæggelse, fremgår af denne oversigt.
* Kun relevant ved løbende udlodning. Feltet beregner, hvilket beløb der tilbagestår at udlodde til det eller de almennyttige formål, der er givet tilladelse til, hvis I har udloddet løbende. Feltet opdateres, hver gang der registreres en udlodning i tabellen nedenfor.</t>
  </si>
  <si>
    <t>Tilladelsesindehaver kan selv beslutte, om der skal ske løbende udlodning til det eller de almennyttige formål, der er givet tilladelse til, eller om hele udlodningen sker samlet efter tilladelsesperiodens udløb. Udlodning skal senest ske i forbindelse med regnskabsaflæggelse. 
Skemaet til højre kan benyttes, hvis der sker løbende udlodning til det eller de almennyttige formål, der er givet tilladelse til. 
Bemærk, at tilladelsesindehavere, som i sig selv er almennyttige, og som derfor har tilladelse til at udlodde overskuddet til sig selv, ikke skal dokumentere, at der er sket udlodning. Disse tilladelsesindehavere skal stadig føre et lotteriregnskab.
** Reference til bilagsnummer i foreningens/virksomhedens regnskab.</t>
  </si>
  <si>
    <t>(Eksempel)
Vejnavn 1, 0000 Postnummer</t>
  </si>
  <si>
    <t>(Eksempel)
5.000,00 kr.</t>
  </si>
  <si>
    <t>(Eksempel)
12.125,00 kr.</t>
  </si>
  <si>
    <t>(Eksempel)
8.510,00 kr.</t>
  </si>
  <si>
    <t>(Eksempel)
Annonceindtægt - lokal købmand</t>
  </si>
  <si>
    <t>(Eksempel)
1.000,00 kr.</t>
  </si>
  <si>
    <t>Modtager af udlodning 
(Navn og cvr-nummer på almennyttig forening/organisation/projekt/initiativ)</t>
  </si>
  <si>
    <t>Lotteri 4</t>
  </si>
  <si>
    <t>Andel af salgssum der stammer fra bingo/banko</t>
  </si>
  <si>
    <t>Øvrige oplysninger</t>
  </si>
  <si>
    <t>Bilagsnummer</t>
  </si>
  <si>
    <t>Betalingsdato</t>
  </si>
  <si>
    <t>Beskrivelse af udgift</t>
  </si>
  <si>
    <t>Bingo/Lotteri</t>
  </si>
  <si>
    <t>Udgiftskategori</t>
  </si>
  <si>
    <t>Lotteritype</t>
  </si>
  <si>
    <t>Bingo/Banko med sidelotteri</t>
  </si>
  <si>
    <t>Bingo/Banko uden sidelotteri</t>
  </si>
  <si>
    <t>(Eksempel)
Bingo/Banko med sidelotteri</t>
  </si>
  <si>
    <t>Indtægter samt oplysninger ifm. afholdte lotterier</t>
  </si>
  <si>
    <t>(Eksempel) Bingo/Banko med sidelotteri</t>
  </si>
  <si>
    <t>Generel omkostning som ikke kan henledes til enkelte lotterier</t>
  </si>
  <si>
    <t>Øvrige udgifter</t>
  </si>
  <si>
    <t>Udgiftsrelation</t>
  </si>
  <si>
    <t>Udgifter til køb af plader / Tryk af lodder</t>
  </si>
  <si>
    <t>(Eksempel)
02.01.2025 - 06.01.2025</t>
  </si>
  <si>
    <t>(Eksempel)
06.01.2025</t>
  </si>
  <si>
    <t>(Eksempel) Udgifter til køb af plader / Tryk af lodder</t>
  </si>
  <si>
    <t>(Eksempel) Lodsedler til amerikansk lotteri</t>
  </si>
  <si>
    <t>Beløb i kr.</t>
  </si>
  <si>
    <t>(Eksempel) 300 kr.</t>
  </si>
  <si>
    <t>(Eksempel) Bilag 111</t>
  </si>
  <si>
    <t>(Eksempel) 01-01-2026</t>
  </si>
  <si>
    <t>Udgift/Indtægt</t>
  </si>
  <si>
    <t>Indtægt/Udgift</t>
  </si>
  <si>
    <t>Udgift</t>
  </si>
  <si>
    <t>Indtægt</t>
  </si>
  <si>
    <t>Relation</t>
  </si>
  <si>
    <t xml:space="preserve">
Rimelige udgifter kan være udgifter til fx gevinster, tryk af lodder og leje af lokale til lotteriafviklingen.​</t>
  </si>
  <si>
    <t>Trækning</t>
  </si>
  <si>
    <t>Beskrivelse af udgift - skal kun udfyldes ved øvrige udgifter</t>
  </si>
  <si>
    <t xml:space="preserve">Om udgiften anses som rimelig vil altid være en konkret vurdering.
Vær opmærksom på, at hvis I vælger 'Øvrige udgifter' i udgiftskategorien, så bedes I beskrive udgiften i feltet 'Beskrivelse af udgift'. </t>
  </si>
  <si>
    <t>Oversigt over øvrige udgifter og øvrige indtægter som vedlægges regnskabet</t>
  </si>
  <si>
    <t>Hvis du har angivet nogle posteringer af typen "Øvrige udgifter" og/eller "Øvrige indtægter", vil de opsummeres på dette ark. Spillemyndigheden beder jer vedlægge dette ark til jeres regnskab, når det indsendes via den officielle blanket. 
Denne oversigt kan gemmes på følgende måde:
1. Mens du er har denne fane åben, klik på "Filer"
2. Klik på "Udskriv"
3. Under "Printer" vælger du "Microsoft Print to PDF"
4. Vælg en destination på din PC, hvor du ønsker at gemme oversigten.
5. Klik på "Gem"
Oversigten er nu gemt som en særskilt fil og kan vedhæftes regnskabet, når det skal indsendes.</t>
  </si>
  <si>
    <t>Antal afholdte hovedlotterier som ikke er bingo. Der må maks. afholdes 12 i løbet af tilladelsesperioden.</t>
  </si>
  <si>
    <r>
      <rPr>
        <sz val="18"/>
        <color theme="1"/>
        <rFont val="Republic Office Heavy"/>
      </rPr>
      <t>Sådan bruges regnskabsskabelonen</t>
    </r>
    <r>
      <rPr>
        <sz val="11"/>
        <color theme="1"/>
        <rFont val="Republic Office"/>
        <family val="2"/>
      </rPr>
      <t xml:space="preserve">
</t>
    </r>
    <r>
      <rPr>
        <sz val="14"/>
        <color theme="1"/>
        <rFont val="Republic Office"/>
        <family val="2"/>
      </rPr>
      <t xml:space="preserve">Når I har fået en tilladelse fra Spillemyndigheden, kan I løbende registrere regnskaber for jeres lotterier i denne regnskabsskabelon. 
På den måde kan I holde et overblik over det lotteriregnskab, der skal offentliggøres, når jeres tilladelse udløber. 
Skabelonen skal ikke indsendes til Spillemyndigheden. Den yderste fane "Bilagsoversigt" kan dog medsendes som en opgørelse over øvrige indtægter og/eller udgifter.
Regnskabsskabelonen er ment som en hjælp til at kunne udarbejde jeres lotteriregnskab - det er i alle tilfælde tilladelsesindehavers ansvar, at reglerne for almennyttigt lotteri overholdes. Spillemyndigheden kan ikke stilles til ansvar på grundlag af at have stillet denne skabelon til rådighed.
Det endelige lotteriregnskab skal indsendes til Spillemyndigheden via de officielle blanketter, som findes på www.lotteriregler.dk. Herinde kan I også finde regnskabsvejledningen og flere informationer om rimelige udgifter, hoved- og sidelotterier og andre relevante informationer.
</t>
    </r>
    <r>
      <rPr>
        <sz val="11"/>
        <color theme="1"/>
        <rFont val="Republic Office"/>
        <family val="2"/>
      </rPr>
      <t xml:space="preserve">
</t>
    </r>
    <r>
      <rPr>
        <sz val="14"/>
        <color theme="1"/>
        <rFont val="Republic Office Heavy"/>
      </rPr>
      <t>Sådan udfylder I skabelonen</t>
    </r>
    <r>
      <rPr>
        <sz val="11"/>
        <color theme="1"/>
        <rFont val="Republic Office"/>
        <family val="2"/>
      </rPr>
      <t xml:space="preserve">
</t>
    </r>
    <r>
      <rPr>
        <sz val="14"/>
        <color theme="1"/>
        <rFont val="Republic Office"/>
        <family val="2"/>
      </rPr>
      <t xml:space="preserve">Under fanen "Opgørelse" findes en opsummering af alle de registreringer, I foretager i regnskabsskabelonen. I kan her holde øje med, om overskudsprocenten, der er bestemt af tilladelseskategorien, overholdes.
Under fanen "Indtægter og info om lotterier" kan I registrere alle de lotterier og bingo/banko-spil, som I har afholdt.
I tilladelseskategori 2 og 3 må der maksimalt afholdes 12 lotterier i løbet af tilladelsesperiodens 12 måneder. Bingo/banko er undtaget reglen om 12 lotterier. 
Under fanen "Udgifter" kan I indtaste alle relevante udgifter, som I har haft i forbindelse med afholdelse af almennyttigt lotteri. I den første kolonne vælges om udgiften relaterer sig til et bestemt lotteri, bingo/banko eller om det er af generel karakter. 
Den sidste fane "Bilagsoversigt" samler oplysninger om alle registrerede øvrige indtægter og øvrige udgifter. Opgørelsen kan gemmes og bruges som bilag, når regnskabet indsendes til Spillemyndigheden via den digitale regnskabsblanket (5-03). </t>
    </r>
  </si>
  <si>
    <r>
      <t xml:space="preserve">Sum af evt. øvrige udgifter </t>
    </r>
    <r>
      <rPr>
        <i/>
        <sz val="11"/>
        <color theme="1"/>
        <rFont val="Republic Office"/>
        <family val="2"/>
      </rPr>
      <t>- Vedhæft udspecificering ved indsendelse af regnskab via den officielle blanket 5-03</t>
    </r>
  </si>
  <si>
    <t xml:space="preserve">
Salgssum for hovedlotteri dækker over summen af de lodder eller spilleplader, I har solgt til det enkelte lotteri.​
Salgssummen dækker kun over salg, der er direkte forbundet med lotteriet/bingo- eller bankospillet. Salg af blandt andet kaffe, kage og tilbehør, fx duppere til spilleplader, kan ikke medregnes som indtægter under salgssummen.​
I tilladelseskategori 2 og 3, må man maksimalt afholde 12 hovedlotterier, som ikke er bingo/banko.
Vær opmærksom på, at hvis der noteres udgifter af typen "Øvrige indtægter" i dette ark, beder Spillemyndigheden om, at arket "Bilagsoversigt" vedlægges, når regnskabet indsendes via den officielle blanket (blanket 5-03).</t>
  </si>
  <si>
    <t xml:space="preserve">
Vær opmærksom på, at hvis der noteres udgifter af typen "Øvrige udgifter" i dette ark, beder Spillemyndigheden om, at arket "Bilagsoversigt" vedlægges, når regnskabet indsendes skal indsendes via den officielle blanket (blanket 5-03).</t>
  </si>
  <si>
    <t>Version 2 - Marts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</si>
</sst>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quot;kr.&quot;* #,##0.00_);_(&quot;kr.&quot;* \(#,##0.00\);_(&quot;kr.&quot;* &quot;-&quot;??_);_(@_)"/>
    <numFmt numFmtId="165" formatCode="_(* #,##0.00_);_(* \(#,##0.00\);_(* &quot;-&quot;??_);_(@_)"/>
    <numFmt numFmtId="166" formatCode="[$-F800]dddd\,\ mmmm\ dd\,\ yyyy"/>
    <numFmt numFmtId="167" formatCode="#,##0.00\ &quot;kr.&quot;"/>
  </numFmts>
  <fonts count="23" x14ac:knownFonts="1">
    <font>
      <sz val="11"/>
      <color theme="1"/>
      <name val="Calibri"/>
      <family val="2"/>
      <scheme val="minor"/>
    </font>
    <font>
      <b/>
      <sz val="30"/>
      <color theme="1"/>
      <name val="Republic Office"/>
      <family val="2"/>
    </font>
    <font>
      <sz val="11"/>
      <color theme="1"/>
      <name val="Republic Office"/>
      <family val="2"/>
    </font>
    <font>
      <i/>
      <sz val="11"/>
      <color theme="1"/>
      <name val="Republic Office"/>
      <family val="2"/>
    </font>
    <font>
      <b/>
      <sz val="11"/>
      <color theme="1"/>
      <name val="Republic Office"/>
      <family val="2"/>
    </font>
    <font>
      <sz val="25"/>
      <color theme="1"/>
      <name val="Republic Office"/>
      <family val="2"/>
    </font>
    <font>
      <sz val="8"/>
      <name val="Calibri"/>
      <family val="2"/>
      <scheme val="minor"/>
    </font>
    <font>
      <sz val="11"/>
      <color rgb="FFFF0000"/>
      <name val="Calibri"/>
      <family val="2"/>
      <scheme val="minor"/>
    </font>
    <font>
      <sz val="11"/>
      <color theme="0"/>
      <name val="Republic Office"/>
      <family val="2"/>
    </font>
    <font>
      <i/>
      <sz val="11"/>
      <color theme="4" tint="-0.249977111117893"/>
      <name val="Republic Office"/>
      <family val="2"/>
    </font>
    <font>
      <sz val="11"/>
      <color theme="1"/>
      <name val="Calibri"/>
      <family val="2"/>
    </font>
    <font>
      <sz val="18"/>
      <color theme="1"/>
      <name val="Republic Office Heavy"/>
    </font>
    <font>
      <sz val="14"/>
      <color theme="1"/>
      <name val="Republic Office"/>
      <family val="2"/>
    </font>
    <font>
      <sz val="14"/>
      <color theme="1"/>
      <name val="Republic Office Heavy"/>
    </font>
    <font>
      <i/>
      <sz val="11"/>
      <color rgb="FF002060"/>
      <name val="Republic Office"/>
      <family val="2"/>
    </font>
    <font>
      <sz val="11"/>
      <color theme="1"/>
      <name val="Calibri"/>
      <family val="2"/>
      <scheme val="minor"/>
    </font>
    <font>
      <sz val="30"/>
      <color theme="1"/>
      <name val="Republic Office"/>
      <family val="2"/>
    </font>
    <font>
      <b/>
      <sz val="11"/>
      <color theme="1"/>
      <name val="Calibri"/>
      <family val="2"/>
      <scheme val="minor"/>
    </font>
    <font>
      <sz val="22"/>
      <color theme="1"/>
      <name val="Republic Office"/>
      <family val="2"/>
    </font>
    <font>
      <sz val="11"/>
      <color theme="1"/>
      <name val="Arial"/>
      <family val="2"/>
    </font>
    <font>
      <b/>
      <sz val="45"/>
      <color theme="1"/>
      <name val="Republic Office"/>
      <family val="2"/>
    </font>
    <font>
      <b/>
      <sz val="11"/>
      <color theme="0"/>
      <name val="Republic Office"/>
      <family val="2"/>
    </font>
    <font>
      <sz val="11"/>
      <color theme="1"/>
      <name val="Republic Office"/>
    </font>
  </fonts>
  <fills count="6">
    <fill>
      <patternFill patternType="none"/>
    </fill>
    <fill>
      <patternFill patternType="gray125"/>
    </fill>
    <fill>
      <patternFill patternType="solid">
        <fgColor theme="2"/>
        <bgColor indexed="64"/>
      </patternFill>
    </fill>
    <fill>
      <patternFill patternType="solid">
        <fgColor theme="0"/>
        <bgColor indexed="64"/>
      </patternFill>
    </fill>
    <fill>
      <patternFill patternType="solid">
        <fgColor rgb="FF8282F4"/>
        <bgColor indexed="64"/>
      </patternFill>
    </fill>
    <fill>
      <patternFill patternType="solid">
        <fgColor rgb="FF14143C"/>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bottom style="medium">
        <color indexed="64"/>
      </bottom>
      <diagonal/>
    </border>
    <border>
      <left/>
      <right style="medium">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style="thin">
        <color indexed="64"/>
      </left>
      <right/>
      <top/>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dotted">
        <color indexed="64"/>
      </left>
      <right/>
      <top style="thin">
        <color indexed="64"/>
      </top>
      <bottom style="thin">
        <color indexed="64"/>
      </bottom>
      <diagonal/>
    </border>
    <border>
      <left style="dotted">
        <color indexed="64"/>
      </left>
      <right style="dotted">
        <color indexed="64"/>
      </right>
      <top/>
      <bottom style="thin">
        <color indexed="64"/>
      </bottom>
      <diagonal/>
    </border>
    <border>
      <left style="dashed">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top style="thin">
        <color indexed="64"/>
      </top>
      <bottom style="medium">
        <color theme="1"/>
      </bottom>
      <diagonal/>
    </border>
    <border>
      <left style="thin">
        <color indexed="64"/>
      </left>
      <right style="medium">
        <color indexed="64"/>
      </right>
      <top style="thin">
        <color indexed="64"/>
      </top>
      <bottom style="medium">
        <color theme="1"/>
      </bottom>
      <diagonal/>
    </border>
    <border>
      <left style="medium">
        <color indexed="64"/>
      </left>
      <right/>
      <top style="thin">
        <color indexed="64"/>
      </top>
      <bottom style="medium">
        <color theme="1"/>
      </bottom>
      <diagonal/>
    </border>
    <border>
      <left/>
      <right style="thin">
        <color indexed="64"/>
      </right>
      <top style="thin">
        <color indexed="64"/>
      </top>
      <bottom style="medium">
        <color theme="1"/>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top/>
      <bottom style="medium">
        <color theme="1"/>
      </bottom>
      <diagonal/>
    </border>
    <border>
      <left/>
      <right/>
      <top/>
      <bottom style="medium">
        <color theme="1"/>
      </bottom>
      <diagonal/>
    </border>
    <border>
      <left/>
      <right style="medium">
        <color theme="1"/>
      </right>
      <top/>
      <bottom style="medium">
        <color theme="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s>
  <cellStyleXfs count="3">
    <xf numFmtId="0" fontId="0" fillId="0" borderId="0"/>
    <xf numFmtId="165" fontId="15" fillId="0" borderId="0" applyFont="0" applyFill="0" applyBorder="0" applyAlignment="0" applyProtection="0"/>
    <xf numFmtId="9" fontId="15" fillId="0" borderId="0" applyFont="0" applyFill="0" applyBorder="0" applyAlignment="0" applyProtection="0"/>
  </cellStyleXfs>
  <cellXfs count="128">
    <xf numFmtId="0" fontId="0" fillId="0" borderId="0" xfId="0"/>
    <xf numFmtId="0" fontId="2" fillId="2" borderId="1" xfId="0" applyFont="1" applyFill="1" applyBorder="1"/>
    <xf numFmtId="164" fontId="2" fillId="2" borderId="9" xfId="0" applyNumberFormat="1" applyFont="1" applyFill="1" applyBorder="1"/>
    <xf numFmtId="166" fontId="2" fillId="0" borderId="5" xfId="0" applyNumberFormat="1" applyFont="1" applyBorder="1" applyProtection="1">
      <protection locked="0"/>
    </xf>
    <xf numFmtId="167" fontId="2" fillId="0" borderId="1" xfId="0" applyNumberFormat="1" applyFont="1" applyBorder="1" applyProtection="1">
      <protection locked="0"/>
    </xf>
    <xf numFmtId="0" fontId="2" fillId="0" borderId="9" xfId="0" applyFont="1" applyBorder="1" applyProtection="1">
      <protection locked="0"/>
    </xf>
    <xf numFmtId="0" fontId="2" fillId="0" borderId="1" xfId="0" applyFont="1" applyBorder="1" applyProtection="1">
      <protection locked="0"/>
    </xf>
    <xf numFmtId="0" fontId="0" fillId="3" borderId="0" xfId="0" applyFill="1"/>
    <xf numFmtId="0" fontId="0" fillId="3" borderId="14" xfId="0" applyFill="1" applyBorder="1"/>
    <xf numFmtId="0" fontId="7" fillId="3" borderId="0" xfId="0" applyFont="1" applyFill="1"/>
    <xf numFmtId="167" fontId="2" fillId="2" borderId="9" xfId="0" applyNumberFormat="1" applyFont="1" applyFill="1" applyBorder="1"/>
    <xf numFmtId="166" fontId="2" fillId="0" borderId="26" xfId="0" applyNumberFormat="1" applyFont="1" applyBorder="1" applyAlignment="1" applyProtection="1">
      <alignment vertical="center"/>
      <protection locked="0"/>
    </xf>
    <xf numFmtId="0" fontId="2" fillId="0" borderId="26" xfId="0" applyFont="1" applyBorder="1" applyAlignment="1" applyProtection="1">
      <alignment vertical="center" wrapText="1"/>
      <protection locked="0"/>
    </xf>
    <xf numFmtId="0" fontId="2" fillId="2" borderId="12" xfId="0" applyFont="1" applyFill="1" applyBorder="1"/>
    <xf numFmtId="0" fontId="4" fillId="2" borderId="21" xfId="0" applyFont="1" applyFill="1" applyBorder="1" applyAlignment="1">
      <alignment vertical="center"/>
    </xf>
    <xf numFmtId="0" fontId="0" fillId="3" borderId="18" xfId="0" applyFill="1" applyBorder="1"/>
    <xf numFmtId="166" fontId="0" fillId="3" borderId="14" xfId="0" applyNumberFormat="1" applyFill="1" applyBorder="1"/>
    <xf numFmtId="0" fontId="2" fillId="2" borderId="5" xfId="0" applyFont="1" applyFill="1" applyBorder="1"/>
    <xf numFmtId="164" fontId="2" fillId="2" borderId="1" xfId="0" applyNumberFormat="1" applyFont="1" applyFill="1" applyBorder="1" applyAlignment="1">
      <alignment wrapText="1"/>
    </xf>
    <xf numFmtId="0" fontId="2" fillId="3" borderId="0" xfId="0" applyFont="1" applyFill="1"/>
    <xf numFmtId="167" fontId="0" fillId="3" borderId="0" xfId="0" applyNumberFormat="1" applyFill="1"/>
    <xf numFmtId="0" fontId="2" fillId="3" borderId="0" xfId="0" applyFont="1" applyFill="1" applyAlignment="1">
      <alignment horizontal="center" vertical="top"/>
    </xf>
    <xf numFmtId="0" fontId="10" fillId="3" borderId="0" xfId="0" applyFont="1" applyFill="1" applyAlignment="1">
      <alignment horizontal="left" vertical="top" wrapText="1"/>
    </xf>
    <xf numFmtId="0" fontId="2" fillId="3" borderId="0" xfId="0" applyFont="1" applyFill="1" applyAlignment="1">
      <alignment horizontal="left" vertical="top" wrapText="1"/>
    </xf>
    <xf numFmtId="167" fontId="2" fillId="0" borderId="12" xfId="0" applyNumberFormat="1" applyFont="1" applyBorder="1"/>
    <xf numFmtId="165" fontId="2" fillId="0" borderId="30" xfId="1" applyFont="1" applyBorder="1" applyAlignment="1" applyProtection="1">
      <alignment vertical="center"/>
      <protection locked="0"/>
    </xf>
    <xf numFmtId="165" fontId="2" fillId="0" borderId="26" xfId="1" applyFont="1" applyBorder="1" applyAlignment="1" applyProtection="1">
      <alignment vertical="center"/>
      <protection locked="0"/>
    </xf>
    <xf numFmtId="165" fontId="2" fillId="0" borderId="0" xfId="1" applyFont="1" applyAlignment="1" applyProtection="1">
      <alignment vertical="center"/>
      <protection locked="0"/>
    </xf>
    <xf numFmtId="166" fontId="2" fillId="2" borderId="23" xfId="0" applyNumberFormat="1" applyFont="1" applyFill="1" applyBorder="1" applyAlignment="1">
      <alignment horizontal="left"/>
    </xf>
    <xf numFmtId="166" fontId="2" fillId="2" borderId="5" xfId="0" applyNumberFormat="1" applyFont="1" applyFill="1" applyBorder="1" applyAlignment="1">
      <alignment horizontal="left"/>
    </xf>
    <xf numFmtId="14" fontId="9" fillId="2" borderId="31" xfId="0" applyNumberFormat="1" applyFont="1" applyFill="1" applyBorder="1" applyAlignment="1">
      <alignment horizontal="right" vertical="center"/>
    </xf>
    <xf numFmtId="0" fontId="9" fillId="2" borderId="32" xfId="0" applyFont="1" applyFill="1" applyBorder="1" applyAlignment="1">
      <alignment horizontal="right" vertical="center"/>
    </xf>
    <xf numFmtId="0" fontId="17" fillId="0" borderId="0" xfId="0" applyFont="1"/>
    <xf numFmtId="0" fontId="19" fillId="0" borderId="0" xfId="0" applyFont="1" applyAlignment="1">
      <alignment vertical="center"/>
    </xf>
    <xf numFmtId="0" fontId="2" fillId="0" borderId="0" xfId="0" applyFont="1" applyAlignment="1" applyProtection="1">
      <alignment vertical="center"/>
      <protection locked="0"/>
    </xf>
    <xf numFmtId="14" fontId="9" fillId="2" borderId="31" xfId="0" applyNumberFormat="1" applyFont="1" applyFill="1" applyBorder="1" applyAlignment="1">
      <alignment horizontal="right" vertical="center" wrapText="1"/>
    </xf>
    <xf numFmtId="0" fontId="2" fillId="0" borderId="30" xfId="0" applyFont="1" applyBorder="1" applyAlignment="1" applyProtection="1">
      <alignment vertical="center"/>
      <protection locked="0"/>
    </xf>
    <xf numFmtId="10" fontId="2" fillId="2" borderId="9" xfId="2" applyNumberFormat="1" applyFont="1" applyFill="1" applyBorder="1"/>
    <xf numFmtId="0" fontId="9" fillId="2" borderId="33" xfId="0" applyFont="1" applyFill="1" applyBorder="1" applyAlignment="1">
      <alignment vertical="center"/>
    </xf>
    <xf numFmtId="164" fontId="9" fillId="2" borderId="4" xfId="0" applyNumberFormat="1" applyFont="1" applyFill="1" applyBorder="1" applyAlignment="1">
      <alignment horizontal="left" vertical="center"/>
    </xf>
    <xf numFmtId="0" fontId="21" fillId="4" borderId="2" xfId="0" applyFont="1" applyFill="1" applyBorder="1" applyAlignment="1">
      <alignment vertical="top"/>
    </xf>
    <xf numFmtId="164" fontId="2" fillId="2" borderId="36" xfId="0" applyNumberFormat="1" applyFont="1" applyFill="1" applyBorder="1"/>
    <xf numFmtId="0" fontId="16" fillId="3" borderId="0" xfId="0" applyFont="1" applyFill="1" applyAlignment="1">
      <alignment wrapText="1"/>
    </xf>
    <xf numFmtId="0" fontId="2" fillId="0" borderId="0" xfId="0" applyFont="1" applyAlignment="1" applyProtection="1">
      <alignment vertical="center" wrapText="1"/>
      <protection locked="0"/>
    </xf>
    <xf numFmtId="0" fontId="2" fillId="0" borderId="30" xfId="0" applyFont="1" applyBorder="1" applyAlignment="1" applyProtection="1">
      <alignment vertical="center" wrapText="1"/>
      <protection locked="0"/>
    </xf>
    <xf numFmtId="0" fontId="2" fillId="0" borderId="30" xfId="1" applyNumberFormat="1" applyFont="1" applyBorder="1" applyAlignment="1" applyProtection="1">
      <alignment vertical="center" wrapText="1"/>
      <protection locked="0"/>
    </xf>
    <xf numFmtId="164" fontId="2" fillId="0" borderId="26" xfId="1" applyNumberFormat="1" applyFont="1" applyBorder="1" applyAlignment="1" applyProtection="1">
      <alignment vertical="center" wrapText="1"/>
      <protection locked="0"/>
    </xf>
    <xf numFmtId="0" fontId="2" fillId="0" borderId="26" xfId="1" applyNumberFormat="1" applyFont="1" applyBorder="1" applyAlignment="1" applyProtection="1">
      <alignment vertical="center" wrapText="1"/>
      <protection locked="0"/>
    </xf>
    <xf numFmtId="14" fontId="2" fillId="0" borderId="26" xfId="0" applyNumberFormat="1" applyFont="1" applyBorder="1" applyAlignment="1" applyProtection="1">
      <alignment vertical="center" wrapText="1"/>
      <protection locked="0"/>
    </xf>
    <xf numFmtId="0" fontId="21" fillId="4" borderId="2" xfId="0" applyFont="1" applyFill="1" applyBorder="1" applyAlignment="1">
      <alignment vertical="top" wrapText="1"/>
    </xf>
    <xf numFmtId="0" fontId="0" fillId="0" borderId="18" xfId="0" applyBorder="1"/>
    <xf numFmtId="0" fontId="8" fillId="4" borderId="28" xfId="0" applyFont="1" applyFill="1" applyBorder="1" applyAlignment="1">
      <alignment vertical="top"/>
    </xf>
    <xf numFmtId="0" fontId="8" fillId="4" borderId="28" xfId="0" applyFont="1" applyFill="1" applyBorder="1" applyAlignment="1">
      <alignment vertical="top" wrapText="1"/>
    </xf>
    <xf numFmtId="0" fontId="8" fillId="4" borderId="27" xfId="0" applyFont="1" applyFill="1" applyBorder="1" applyAlignment="1">
      <alignment vertical="top" wrapText="1"/>
    </xf>
    <xf numFmtId="0" fontId="0" fillId="0" borderId="18" xfId="0" applyBorder="1" applyAlignment="1">
      <alignment vertical="top"/>
    </xf>
    <xf numFmtId="0" fontId="14" fillId="0" borderId="29" xfId="0" applyFont="1" applyBorder="1" applyAlignment="1">
      <alignment horizontal="right" vertical="center" wrapText="1"/>
    </xf>
    <xf numFmtId="0" fontId="14" fillId="0" borderId="26" xfId="0" applyFont="1" applyBorder="1" applyAlignment="1">
      <alignment vertical="center" wrapText="1"/>
    </xf>
    <xf numFmtId="0" fontId="14" fillId="0" borderId="26" xfId="0" applyFont="1" applyBorder="1" applyAlignment="1">
      <alignment horizontal="right" vertical="center" wrapText="1"/>
    </xf>
    <xf numFmtId="0" fontId="14" fillId="0" borderId="0" xfId="0" applyFont="1" applyAlignment="1">
      <alignment horizontal="right" vertical="center" wrapText="1"/>
    </xf>
    <xf numFmtId="0" fontId="7" fillId="0" borderId="18" xfId="0" applyFont="1" applyBorder="1"/>
    <xf numFmtId="0" fontId="0" fillId="0" borderId="0" xfId="0" applyProtection="1">
      <protection locked="0"/>
    </xf>
    <xf numFmtId="0" fontId="0" fillId="3" borderId="0" xfId="0" applyFill="1" applyProtection="1">
      <protection locked="0"/>
    </xf>
    <xf numFmtId="0" fontId="22" fillId="0" borderId="45" xfId="0" pivotButton="1" applyFont="1" applyBorder="1" applyProtection="1">
      <protection locked="0"/>
    </xf>
    <xf numFmtId="0" fontId="22" fillId="0" borderId="46" xfId="0" pivotButton="1" applyFont="1" applyBorder="1" applyProtection="1">
      <protection locked="0"/>
    </xf>
    <xf numFmtId="0" fontId="22" fillId="2" borderId="34" xfId="0" applyFont="1" applyFill="1" applyBorder="1" applyProtection="1">
      <protection locked="0"/>
    </xf>
    <xf numFmtId="0" fontId="10" fillId="3" borderId="0" xfId="0" applyFont="1" applyFill="1" applyAlignment="1">
      <alignment horizontal="left" vertical="top" wrapText="1"/>
    </xf>
    <xf numFmtId="0" fontId="8" fillId="5" borderId="0" xfId="0" applyFont="1" applyFill="1" applyAlignment="1">
      <alignment horizontal="center" vertical="center" wrapText="1"/>
    </xf>
    <xf numFmtId="0" fontId="4" fillId="2" borderId="23" xfId="0" applyFont="1" applyFill="1" applyBorder="1" applyAlignment="1">
      <alignment horizontal="left"/>
    </xf>
    <xf numFmtId="0" fontId="4" fillId="2" borderId="4" xfId="0" applyFont="1" applyFill="1" applyBorder="1" applyAlignment="1">
      <alignment horizontal="left"/>
    </xf>
    <xf numFmtId="0" fontId="4" fillId="2" borderId="13" xfId="0" applyFont="1" applyFill="1" applyBorder="1" applyAlignment="1">
      <alignment horizontal="left"/>
    </xf>
    <xf numFmtId="166" fontId="2" fillId="2" borderId="23" xfId="0" applyNumberFormat="1" applyFont="1" applyFill="1" applyBorder="1" applyAlignment="1">
      <alignment horizontal="left"/>
    </xf>
    <xf numFmtId="166" fontId="2" fillId="2" borderId="5" xfId="0" applyNumberFormat="1" applyFont="1" applyFill="1" applyBorder="1" applyAlignment="1">
      <alignment horizontal="left"/>
    </xf>
    <xf numFmtId="166" fontId="2" fillId="2" borderId="23" xfId="0" applyNumberFormat="1" applyFont="1" applyFill="1" applyBorder="1" applyAlignment="1">
      <alignment horizontal="left" vertical="top" wrapText="1"/>
    </xf>
    <xf numFmtId="166" fontId="2" fillId="2" borderId="5" xfId="0" applyNumberFormat="1" applyFont="1" applyFill="1" applyBorder="1" applyAlignment="1">
      <alignment horizontal="left" vertical="top" wrapText="1"/>
    </xf>
    <xf numFmtId="0" fontId="5" fillId="2" borderId="15"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5" fillId="2" borderId="0" xfId="0" applyFont="1" applyFill="1" applyAlignment="1">
      <alignment horizontal="center" vertical="center"/>
    </xf>
    <xf numFmtId="0" fontId="5" fillId="2" borderId="14" xfId="0" applyFont="1" applyFill="1" applyBorder="1" applyAlignment="1">
      <alignment horizontal="center" vertical="center"/>
    </xf>
    <xf numFmtId="166" fontId="2" fillId="2" borderId="23" xfId="0" applyNumberFormat="1" applyFont="1" applyFill="1" applyBorder="1" applyAlignment="1">
      <alignment horizontal="left" wrapText="1"/>
    </xf>
    <xf numFmtId="166" fontId="2" fillId="2" borderId="5" xfId="0" applyNumberFormat="1" applyFont="1" applyFill="1" applyBorder="1" applyAlignment="1">
      <alignment horizontal="left" wrapText="1"/>
    </xf>
    <xf numFmtId="0" fontId="2" fillId="0" borderId="6" xfId="0" applyFont="1" applyBorder="1" applyAlignment="1">
      <alignment horizontal="center"/>
    </xf>
    <xf numFmtId="0" fontId="2" fillId="0" borderId="7" xfId="0" applyFont="1" applyBorder="1" applyAlignment="1">
      <alignment horizontal="center"/>
    </xf>
    <xf numFmtId="0" fontId="5" fillId="2" borderId="24" xfId="0" applyFont="1" applyFill="1" applyBorder="1" applyAlignment="1">
      <alignment horizontal="center" vertical="center"/>
    </xf>
    <xf numFmtId="0" fontId="5" fillId="2" borderId="3" xfId="0" applyFont="1" applyFill="1" applyBorder="1" applyAlignment="1">
      <alignment horizontal="center" vertical="center"/>
    </xf>
    <xf numFmtId="0" fontId="5" fillId="2" borderId="11" xfId="0" applyFont="1" applyFill="1" applyBorder="1" applyAlignment="1">
      <alignment horizontal="center" vertical="center"/>
    </xf>
    <xf numFmtId="166" fontId="2" fillId="2" borderId="25" xfId="0" applyNumberFormat="1" applyFont="1" applyFill="1" applyBorder="1" applyAlignment="1">
      <alignment horizontal="left" wrapText="1"/>
    </xf>
    <xf numFmtId="166" fontId="2" fillId="2" borderId="7" xfId="0" applyNumberFormat="1" applyFont="1" applyFill="1" applyBorder="1" applyAlignment="1">
      <alignment horizontal="left" wrapText="1"/>
    </xf>
    <xf numFmtId="0" fontId="2" fillId="2" borderId="18" xfId="0" applyFont="1" applyFill="1" applyBorder="1" applyAlignment="1">
      <alignment horizontal="left" vertical="top" wrapText="1"/>
    </xf>
    <xf numFmtId="0" fontId="2" fillId="2" borderId="0" xfId="0" applyFont="1" applyFill="1" applyAlignment="1">
      <alignment horizontal="left" vertical="top" wrapText="1"/>
    </xf>
    <xf numFmtId="0" fontId="2" fillId="2" borderId="19" xfId="0" applyFont="1" applyFill="1" applyBorder="1" applyAlignment="1">
      <alignment horizontal="left" vertical="top" wrapText="1"/>
    </xf>
    <xf numFmtId="0" fontId="2" fillId="2" borderId="8" xfId="0" applyFont="1" applyFill="1" applyBorder="1" applyAlignment="1">
      <alignment horizontal="left" vertical="top" wrapText="1"/>
    </xf>
    <xf numFmtId="0" fontId="20" fillId="2" borderId="0" xfId="0" applyFont="1" applyFill="1" applyAlignment="1">
      <alignment horizontal="center" vertical="center" wrapText="1"/>
    </xf>
    <xf numFmtId="0" fontId="20" fillId="2" borderId="14" xfId="0" applyFont="1" applyFill="1" applyBorder="1" applyAlignment="1">
      <alignment horizontal="center" vertical="center" wrapText="1"/>
    </xf>
    <xf numFmtId="0" fontId="20" fillId="2" borderId="8" xfId="0" applyFont="1" applyFill="1" applyBorder="1" applyAlignment="1">
      <alignment horizontal="center" vertical="center" wrapText="1"/>
    </xf>
    <xf numFmtId="0" fontId="20" fillId="2" borderId="10" xfId="0" applyFont="1" applyFill="1" applyBorder="1" applyAlignment="1">
      <alignment horizontal="center" vertical="center" wrapText="1"/>
    </xf>
    <xf numFmtId="0" fontId="2" fillId="2" borderId="37" xfId="0" applyFont="1" applyFill="1" applyBorder="1" applyAlignment="1">
      <alignment horizontal="left"/>
    </xf>
    <xf numFmtId="0" fontId="2" fillId="2" borderId="35" xfId="0" applyFont="1" applyFill="1" applyBorder="1" applyAlignment="1">
      <alignment horizontal="left"/>
    </xf>
    <xf numFmtId="0" fontId="2" fillId="2" borderId="38" xfId="0" applyFont="1" applyFill="1" applyBorder="1" applyAlignment="1">
      <alignment horizontal="left"/>
    </xf>
    <xf numFmtId="0" fontId="2" fillId="2" borderId="23" xfId="0" applyFont="1" applyFill="1" applyBorder="1" applyAlignment="1">
      <alignment horizontal="center"/>
    </xf>
    <xf numFmtId="0" fontId="2" fillId="2" borderId="4" xfId="0" applyFont="1" applyFill="1" applyBorder="1" applyAlignment="1">
      <alignment horizontal="center"/>
    </xf>
    <xf numFmtId="0" fontId="2" fillId="2" borderId="13" xfId="0" applyFont="1" applyFill="1" applyBorder="1" applyAlignment="1">
      <alignment horizontal="center"/>
    </xf>
    <xf numFmtId="0" fontId="20" fillId="2" borderId="18" xfId="0" applyFont="1" applyFill="1" applyBorder="1" applyAlignment="1">
      <alignment horizontal="center" vertical="center" wrapText="1"/>
    </xf>
    <xf numFmtId="0" fontId="1" fillId="2" borderId="0" xfId="0" applyFont="1" applyFill="1" applyAlignment="1">
      <alignment horizontal="center" vertical="center" wrapText="1"/>
    </xf>
    <xf numFmtId="0" fontId="1" fillId="2" borderId="19" xfId="0" applyFont="1" applyFill="1" applyBorder="1" applyAlignment="1">
      <alignment horizontal="center" vertical="center" wrapText="1"/>
    </xf>
    <xf numFmtId="0" fontId="1" fillId="2" borderId="8" xfId="0" applyFont="1" applyFill="1" applyBorder="1" applyAlignment="1">
      <alignment horizontal="center" vertical="center" wrapText="1"/>
    </xf>
    <xf numFmtId="0" fontId="2" fillId="2" borderId="26" xfId="0" applyFont="1" applyFill="1" applyBorder="1" applyAlignment="1">
      <alignment horizontal="center" vertical="top" wrapText="1"/>
    </xf>
    <xf numFmtId="0" fontId="2" fillId="2" borderId="14" xfId="0" applyFont="1" applyFill="1" applyBorder="1" applyAlignment="1">
      <alignment horizontal="center" vertical="top" wrapText="1"/>
    </xf>
    <xf numFmtId="0" fontId="2" fillId="2" borderId="26" xfId="0" applyFont="1" applyFill="1" applyBorder="1" applyAlignment="1">
      <alignment horizontal="left" vertical="top" wrapText="1"/>
    </xf>
    <xf numFmtId="0" fontId="2" fillId="0" borderId="15" xfId="0" applyFont="1" applyBorder="1" applyAlignment="1">
      <alignment horizontal="left" vertical="center" wrapText="1"/>
    </xf>
    <xf numFmtId="0" fontId="2" fillId="0" borderId="16" xfId="0" applyFont="1" applyBorder="1" applyAlignment="1">
      <alignment horizontal="left" vertical="center" wrapText="1"/>
    </xf>
    <xf numFmtId="0" fontId="2" fillId="0" borderId="17" xfId="0" applyFont="1" applyBorder="1" applyAlignment="1">
      <alignment horizontal="left" vertical="center" wrapText="1"/>
    </xf>
    <xf numFmtId="0" fontId="2" fillId="0" borderId="18" xfId="0" applyFont="1" applyBorder="1" applyAlignment="1">
      <alignment horizontal="left" vertical="center" wrapText="1"/>
    </xf>
    <xf numFmtId="0" fontId="2" fillId="0" borderId="0" xfId="0" applyFont="1" applyAlignment="1">
      <alignment horizontal="left" vertical="center" wrapText="1"/>
    </xf>
    <xf numFmtId="0" fontId="2" fillId="0" borderId="14" xfId="0" applyFont="1" applyBorder="1" applyAlignment="1">
      <alignment horizontal="left" vertical="center" wrapText="1"/>
    </xf>
    <xf numFmtId="0" fontId="2" fillId="0" borderId="19" xfId="0" applyFont="1" applyBorder="1" applyAlignment="1">
      <alignment horizontal="left" vertical="center" wrapText="1"/>
    </xf>
    <xf numFmtId="0" fontId="2" fillId="0" borderId="8" xfId="0" applyFont="1" applyBorder="1" applyAlignment="1">
      <alignment horizontal="left" vertical="center" wrapText="1"/>
    </xf>
    <xf numFmtId="0" fontId="2" fillId="0" borderId="10" xfId="0" applyFont="1" applyBorder="1" applyAlignment="1">
      <alignment horizontal="left" vertical="center" wrapText="1"/>
    </xf>
    <xf numFmtId="0" fontId="16" fillId="0" borderId="39" xfId="0" applyFont="1" applyBorder="1" applyAlignment="1">
      <alignment horizontal="center" vertical="center" wrapText="1"/>
    </xf>
    <xf numFmtId="0" fontId="16" fillId="0" borderId="40" xfId="0" applyFont="1" applyBorder="1" applyAlignment="1">
      <alignment horizontal="center" vertical="center" wrapText="1"/>
    </xf>
    <xf numFmtId="0" fontId="16" fillId="0" borderId="41"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43" xfId="0" applyFont="1" applyBorder="1" applyAlignment="1">
      <alignment horizontal="center" vertical="center" wrapText="1"/>
    </xf>
    <xf numFmtId="0" fontId="16" fillId="0" borderId="44" xfId="0" applyFont="1" applyBorder="1" applyAlignment="1">
      <alignment horizontal="center" vertical="center" wrapText="1"/>
    </xf>
    <xf numFmtId="0" fontId="18" fillId="0" borderId="0" xfId="0" applyFont="1" applyAlignment="1">
      <alignment horizontal="center" wrapText="1"/>
    </xf>
    <xf numFmtId="0" fontId="4" fillId="2" borderId="20" xfId="0" applyFont="1" applyFill="1" applyBorder="1" applyAlignment="1">
      <alignment horizontal="center" vertical="center" wrapText="1"/>
    </xf>
    <xf numFmtId="0" fontId="4" fillId="2" borderId="22" xfId="0" applyFont="1" applyFill="1" applyBorder="1" applyAlignment="1">
      <alignment horizontal="center" vertical="center" wrapText="1"/>
    </xf>
  </cellXfs>
  <cellStyles count="3">
    <cellStyle name="Komma" xfId="1" builtinId="3"/>
    <cellStyle name="Normal" xfId="0" builtinId="0"/>
    <cellStyle name="Procent" xfId="2" builtinId="5"/>
  </cellStyles>
  <dxfs count="121">
    <dxf>
      <border>
        <left style="dotted">
          <color indexed="64"/>
        </left>
        <right style="dotted">
          <color indexed="64"/>
        </right>
        <top style="dotted">
          <color indexed="64"/>
        </top>
        <bottom style="dotted">
          <color indexed="64"/>
        </bottom>
      </border>
    </dxf>
    <dxf>
      <border>
        <left style="dotted">
          <color indexed="64"/>
        </left>
        <right style="dotted">
          <color indexed="64"/>
        </right>
        <top style="dotted">
          <color indexed="64"/>
        </top>
        <bottom style="dotted">
          <color indexed="64"/>
        </bottom>
      </border>
    </dxf>
    <dxf>
      <border>
        <left style="dotted">
          <color indexed="64"/>
        </left>
        <right style="dotted">
          <color indexed="64"/>
        </right>
        <top style="dotted">
          <color indexed="64"/>
        </top>
        <bottom style="dotted">
          <color indexed="64"/>
        </bottom>
      </border>
    </dxf>
    <dxf>
      <border>
        <left style="dotted">
          <color indexed="64"/>
        </left>
        <right style="dotted">
          <color indexed="64"/>
        </right>
        <top style="dotted">
          <color indexed="64"/>
        </top>
        <bottom style="dotted">
          <color indexed="64"/>
        </bottom>
      </border>
    </dxf>
    <dxf>
      <border>
        <left style="dotted">
          <color indexed="64"/>
        </left>
        <right style="dotted">
          <color indexed="64"/>
        </right>
        <top style="dotted">
          <color indexed="64"/>
        </top>
        <bottom style="dotted">
          <color indexed="64"/>
        </bottom>
      </border>
    </dxf>
    <dxf>
      <alignment wrapText="1"/>
    </dxf>
    <dxf>
      <alignment wrapText="1"/>
    </dxf>
    <dxf>
      <alignment wrapText="1"/>
    </dxf>
    <dxf>
      <numFmt numFmtId="165" formatCode="_(* #,##0.00_);_(* \(#,##0.00\);_(* &quot;-&quot;??_);_(@_)"/>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font>
        <name val="Republic Office"/>
        <scheme val="none"/>
      </font>
    </dxf>
    <dxf>
      <font>
        <name val="Republic Office"/>
        <scheme val="none"/>
      </font>
    </dxf>
    <dxf>
      <font>
        <name val="Republic Office"/>
        <scheme val="none"/>
      </font>
    </dxf>
    <dxf>
      <font>
        <name val="Republic Office"/>
        <scheme val="none"/>
      </font>
    </dxf>
    <dxf>
      <font>
        <name val="Republic Office"/>
        <scheme val="none"/>
      </font>
    </dxf>
    <dxf>
      <font>
        <name val="Republic Office"/>
        <scheme val="none"/>
      </font>
    </dxf>
    <dxf>
      <font>
        <name val="Republic Office"/>
        <scheme val="none"/>
      </font>
    </dxf>
    <dxf>
      <font>
        <name val="Republic Office"/>
        <scheme val="none"/>
      </font>
    </dxf>
    <dxf>
      <font>
        <name val="Republic Office"/>
        <scheme val="none"/>
      </font>
    </dxf>
    <dxf>
      <border>
        <bottom/>
      </border>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bgColor theme="2"/>
        </patternFill>
      </fill>
    </dxf>
    <dxf>
      <protection locked="0"/>
    </dxf>
    <dxf>
      <protection locked="0"/>
    </dxf>
    <dxf>
      <protection locked="0"/>
    </dxf>
    <dxf>
      <protection locked="0"/>
    </dxf>
    <dxf>
      <protection locked="0"/>
    </dxf>
    <dxf>
      <font>
        <color rgb="FF9C0006"/>
      </font>
      <fill>
        <patternFill>
          <bgColor rgb="FFFFC7CE"/>
        </patternFill>
      </fill>
    </dxf>
    <dxf>
      <fill>
        <patternFill>
          <bgColor rgb="FFFF0000"/>
        </patternFill>
      </fill>
    </dxf>
    <dxf>
      <fill>
        <patternFill>
          <bgColor rgb="FFFF0000"/>
        </patternFill>
      </fill>
    </dxf>
    <dxf>
      <fill>
        <patternFill>
          <bgColor rgb="FFFF0000"/>
        </patternFill>
      </fill>
    </dxf>
    <dxf>
      <font>
        <color rgb="FF9C0006"/>
      </font>
      <fill>
        <patternFill>
          <bgColor rgb="FFFFC7CE"/>
        </patternFill>
      </fill>
    </dxf>
    <dxf>
      <fill>
        <patternFill>
          <bgColor rgb="FFFF0000"/>
        </patternFill>
      </fill>
    </dxf>
    <dxf>
      <protection locked="0"/>
    </dxf>
    <dxf>
      <protection locked="0"/>
    </dxf>
    <dxf>
      <protection locked="0"/>
    </dxf>
    <dxf>
      <protection locked="0"/>
    </dxf>
    <dxf>
      <protection locked="0"/>
    </dxf>
    <dxf>
      <fill>
        <patternFill>
          <bgColor theme="2"/>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border>
        <bottom/>
      </border>
    </dxf>
    <dxf>
      <font>
        <name val="Republic Office"/>
        <scheme val="none"/>
      </font>
    </dxf>
    <dxf>
      <font>
        <name val="Republic Office"/>
        <scheme val="none"/>
      </font>
    </dxf>
    <dxf>
      <font>
        <name val="Republic Office"/>
        <scheme val="none"/>
      </font>
    </dxf>
    <dxf>
      <font>
        <name val="Republic Office"/>
        <scheme val="none"/>
      </font>
    </dxf>
    <dxf>
      <font>
        <name val="Republic Office"/>
        <scheme val="none"/>
      </font>
    </dxf>
    <dxf>
      <font>
        <name val="Republic Office"/>
        <scheme val="none"/>
      </font>
    </dxf>
    <dxf>
      <font>
        <name val="Republic Office"/>
        <scheme val="none"/>
      </font>
    </dxf>
    <dxf>
      <font>
        <name val="Republic Office"/>
        <scheme val="none"/>
      </font>
    </dxf>
    <dxf>
      <font>
        <name val="Republic Office"/>
        <scheme val="none"/>
      </font>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165" formatCode="_(* #,##0.00_);_(* \(#,##0.00\);_(* &quot;-&quot;??_);_(@_)"/>
    </dxf>
    <dxf>
      <alignment wrapText="1"/>
    </dxf>
    <dxf>
      <alignment wrapText="1"/>
    </dxf>
    <dxf>
      <alignment wrapText="1"/>
    </dxf>
    <dxf>
      <border>
        <left style="dotted">
          <color indexed="64"/>
        </left>
        <right style="dotted">
          <color indexed="64"/>
        </right>
        <top style="dotted">
          <color indexed="64"/>
        </top>
        <bottom style="dotted">
          <color indexed="64"/>
        </bottom>
      </border>
    </dxf>
    <dxf>
      <border>
        <left style="dotted">
          <color indexed="64"/>
        </left>
        <right style="dotted">
          <color indexed="64"/>
        </right>
        <top style="dotted">
          <color indexed="64"/>
        </top>
        <bottom style="dotted">
          <color indexed="64"/>
        </bottom>
      </border>
    </dxf>
    <dxf>
      <border>
        <left style="dotted">
          <color indexed="64"/>
        </left>
        <right style="dotted">
          <color indexed="64"/>
        </right>
        <top style="dotted">
          <color indexed="64"/>
        </top>
        <bottom style="dotted">
          <color indexed="64"/>
        </bottom>
      </border>
    </dxf>
    <dxf>
      <border>
        <left style="dotted">
          <color indexed="64"/>
        </left>
        <right style="dotted">
          <color indexed="64"/>
        </right>
        <top style="dotted">
          <color indexed="64"/>
        </top>
        <bottom style="dotted">
          <color indexed="64"/>
        </bottom>
      </border>
    </dxf>
    <dxf>
      <border>
        <left style="dotted">
          <color indexed="64"/>
        </left>
        <right style="dotted">
          <color indexed="64"/>
        </right>
        <top style="dotted">
          <color indexed="64"/>
        </top>
        <bottom style="dotted">
          <color indexed="64"/>
        </bottom>
      </border>
    </dxf>
    <dxf>
      <font>
        <b val="0"/>
        <i val="0"/>
        <strike val="0"/>
        <condense val="0"/>
        <extend val="0"/>
        <outline val="0"/>
        <shadow val="0"/>
        <u val="none"/>
        <vertAlign val="baseline"/>
        <sz val="11"/>
        <color theme="1"/>
        <name val="Republic Office"/>
        <family val="2"/>
        <scheme val="none"/>
      </font>
      <numFmt numFmtId="164" formatCode="_(&quot;kr.&quot;* #,##0.00_);_(&quot;kr.&quot;* \(#,##0.00\);_(&quot;kr.&quot;* &quot;-&quot;??_);_(@_)"/>
      <fill>
        <patternFill patternType="solid">
          <fgColor indexed="64"/>
          <bgColor theme="0"/>
        </patternFill>
      </fill>
      <border diagonalUp="0" diagonalDown="0">
        <left/>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Republic Office"/>
        <family val="2"/>
        <scheme val="none"/>
      </font>
      <fill>
        <patternFill patternType="solid">
          <fgColor indexed="64"/>
          <bgColor theme="0"/>
        </patternFill>
      </fill>
      <alignment horizontal="right" vertical="center" textRotation="0" wrapText="0" indent="0" justifyLastLine="0" shrinkToFit="0" readingOrder="0"/>
      <border diagonalUp="0" diagonalDown="0">
        <left style="dotted">
          <color indexed="64"/>
        </left>
        <right style="dotted">
          <color indexed="64"/>
        </right>
        <top style="thin">
          <color indexed="64"/>
        </top>
        <bottom style="thin">
          <color indexed="64"/>
        </bottom>
        <vertical/>
        <horizontal/>
      </border>
      <protection locked="0" hidden="0"/>
    </dxf>
    <dxf>
      <font>
        <b val="0"/>
        <i/>
        <strike val="0"/>
        <condense val="0"/>
        <extend val="0"/>
        <outline val="0"/>
        <shadow val="0"/>
        <u val="none"/>
        <vertAlign val="baseline"/>
        <sz val="11"/>
        <color theme="4" tint="-0.249977111117893"/>
        <name val="Republic Office"/>
        <family val="2"/>
        <scheme val="none"/>
      </font>
      <fill>
        <patternFill patternType="solid">
          <fgColor indexed="64"/>
          <bgColor theme="0"/>
        </patternFill>
      </fill>
      <alignment horizontal="right" vertical="center" textRotation="0" wrapText="0" indent="0" justifyLastLine="0" shrinkToFit="0" readingOrder="0"/>
      <border diagonalUp="0" diagonalDown="0">
        <left style="dotted">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Republic Office"/>
        <family val="2"/>
        <scheme val="none"/>
      </font>
      <fill>
        <patternFill patternType="solid">
          <fgColor indexed="64"/>
          <bgColor theme="0"/>
        </patternFill>
      </fill>
      <alignment horizontal="general" vertical="center" textRotation="0" wrapText="0" indent="0" justifyLastLine="0" shrinkToFit="0" readingOrder="0"/>
      <border diagonalUp="0" diagonalDown="0">
        <left style="dashed">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Republic Office"/>
        <family val="2"/>
        <scheme val="none"/>
      </font>
      <fill>
        <patternFill patternType="solid">
          <fgColor indexed="64"/>
          <bgColor theme="0"/>
        </patternFill>
      </fill>
      <alignment horizontal="right" vertical="center" textRotation="0" wrapText="0" indent="0" justifyLastLine="0" shrinkToFit="0" readingOrder="0"/>
      <border diagonalUp="0" diagonalDown="0">
        <left style="dotted">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Republic Office"/>
        <family val="2"/>
        <scheme val="none"/>
      </font>
      <fill>
        <patternFill patternType="solid">
          <fgColor indexed="64"/>
          <bgColor theme="0"/>
        </patternFill>
      </fill>
      <alignment horizontal="general" vertical="center" textRotation="0" wrapText="0" indent="0" justifyLastLine="0" shrinkToFit="0" readingOrder="0"/>
      <border diagonalUp="0" diagonalDown="0">
        <left style="dashed">
          <color indexed="64"/>
        </left>
        <right/>
        <top style="thin">
          <color indexed="64"/>
        </top>
        <bottom style="thin">
          <color indexed="64"/>
        </bottom>
        <vertical/>
        <horizontal/>
      </border>
    </dxf>
    <dxf>
      <border outline="0">
        <right style="medium">
          <color indexed="64"/>
        </right>
        <top style="medium">
          <color indexed="64"/>
        </top>
        <bottom style="thin">
          <color indexed="64"/>
        </bottom>
      </border>
    </dxf>
    <dxf>
      <border outline="0">
        <bottom style="thin">
          <color indexed="64"/>
        </bottom>
      </border>
    </dxf>
    <dxf>
      <font>
        <b/>
        <i val="0"/>
        <strike val="0"/>
        <condense val="0"/>
        <extend val="0"/>
        <outline val="0"/>
        <shadow val="0"/>
        <u val="none"/>
        <vertAlign val="baseline"/>
        <sz val="11"/>
        <color theme="0"/>
        <name val="Republic Office"/>
        <family val="2"/>
        <scheme val="none"/>
      </font>
      <fill>
        <patternFill patternType="solid">
          <fgColor indexed="64"/>
          <bgColor rgb="FF8282F4"/>
        </patternFill>
      </fill>
      <alignment horizontal="general" vertical="top" textRotation="0" wrapText="0" indent="0" justifyLastLine="0" shrinkToFit="0" readingOrder="0"/>
    </dxf>
    <dxf>
      <font>
        <b val="0"/>
        <i val="0"/>
        <strike val="0"/>
        <condense val="0"/>
        <extend val="0"/>
        <outline val="0"/>
        <shadow val="0"/>
        <u val="none"/>
        <vertAlign val="baseline"/>
        <sz val="11"/>
        <color theme="1"/>
        <name val="Republic Office"/>
        <family val="2"/>
        <scheme val="none"/>
      </font>
    </dxf>
    <dxf>
      <font>
        <strike val="0"/>
        <outline val="0"/>
        <shadow val="0"/>
        <u val="none"/>
        <vertAlign val="baseline"/>
        <sz val="11"/>
        <color theme="1"/>
        <name val="Republic Office"/>
        <family val="2"/>
        <scheme val="none"/>
      </font>
      <numFmt numFmtId="164" formatCode="_(&quot;kr.&quot;* #,##0.00_);_(&quot;kr.&quot;* \(#,##0.00\);_(&quot;kr.&quot;* &quot;-&quot;??_);_(@_)"/>
      <alignment horizontal="general" vertical="center" textRotation="0" indent="0" justifyLastLine="0" shrinkToFit="0" readingOrder="0"/>
      <protection locked="0" hidden="0"/>
    </dxf>
    <dxf>
      <font>
        <b val="0"/>
        <i val="0"/>
        <strike val="0"/>
        <condense val="0"/>
        <extend val="0"/>
        <outline val="0"/>
        <shadow val="0"/>
        <u val="none"/>
        <vertAlign val="baseline"/>
        <sz val="11"/>
        <color theme="1"/>
        <name val="Republic Office"/>
        <family val="2"/>
        <scheme val="none"/>
      </font>
    </dxf>
    <dxf>
      <font>
        <strike val="0"/>
        <outline val="0"/>
        <shadow val="0"/>
        <u val="none"/>
        <vertAlign val="baseline"/>
        <sz val="11"/>
        <color theme="1"/>
        <name val="Republic Office"/>
        <family val="2"/>
        <scheme val="none"/>
      </font>
      <alignment horizontal="general" vertical="center"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1"/>
        <color theme="1"/>
        <name val="Republic Office"/>
        <family val="2"/>
        <scheme val="none"/>
      </font>
    </dxf>
    <dxf>
      <font>
        <b val="0"/>
        <i val="0"/>
        <strike val="0"/>
        <condense val="0"/>
        <extend val="0"/>
        <outline val="0"/>
        <shadow val="0"/>
        <u val="none"/>
        <vertAlign val="baseline"/>
        <sz val="11"/>
        <color theme="1"/>
        <name val="Republic Office"/>
        <family val="2"/>
        <scheme val="none"/>
      </font>
      <numFmt numFmtId="164" formatCode="_(&quot;kr.&quot;* #,##0.00_);_(&quot;kr.&quot;* \(#,##0.00\);_(&quot;kr.&quot;* &quot;-&quot;??_);_(@_)"/>
      <alignment horizontal="general" vertical="center" textRotation="0" indent="0" justifyLastLine="0" shrinkToFit="0" readingOrder="0"/>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theme="1"/>
        <name val="Republic Office"/>
        <family val="2"/>
        <scheme val="none"/>
      </font>
    </dxf>
    <dxf>
      <font>
        <strike val="0"/>
        <outline val="0"/>
        <shadow val="0"/>
        <u val="none"/>
        <vertAlign val="baseline"/>
        <sz val="11"/>
        <color theme="1"/>
        <name val="Republic Office"/>
        <family val="2"/>
        <scheme val="none"/>
      </font>
      <numFmt numFmtId="164" formatCode="_(&quot;kr.&quot;* #,##0.00_);_(&quot;kr.&quot;* \(#,##0.00\);_(&quot;kr.&quot;* &quot;-&quot;??_);_(@_)"/>
      <alignment horizontal="general" vertical="center" textRotation="0"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1"/>
        <color theme="1"/>
        <name val="Republic Office"/>
        <family val="2"/>
        <scheme val="none"/>
      </font>
    </dxf>
    <dxf>
      <font>
        <b val="0"/>
        <i val="0"/>
        <strike val="0"/>
        <condense val="0"/>
        <extend val="0"/>
        <outline val="0"/>
        <shadow val="0"/>
        <u val="none"/>
        <vertAlign val="baseline"/>
        <sz val="11"/>
        <color theme="1"/>
        <name val="Republic Office"/>
        <family val="2"/>
        <scheme val="none"/>
      </font>
      <alignment horizontal="general" vertical="center" textRotation="0" indent="0" justifyLastLine="0" shrinkToFit="0" readingOrder="0"/>
      <protection locked="0" hidden="0"/>
    </dxf>
    <dxf>
      <font>
        <strike val="0"/>
        <outline val="0"/>
        <shadow val="0"/>
        <u val="none"/>
        <vertAlign val="baseline"/>
        <sz val="11"/>
        <color theme="1"/>
        <name val="Republic Office"/>
        <family val="2"/>
        <scheme val="none"/>
      </font>
      <alignment horizontal="general" vertical="center" textRotation="0" wrapText="1" indent="0" justifyLastLine="0" shrinkToFit="0" readingOrder="0"/>
      <border diagonalUp="0" diagonalDown="0" outline="0">
        <left style="thin">
          <color indexed="64"/>
        </left>
        <right/>
        <top/>
        <bottom/>
      </border>
      <protection locked="0" hidden="0"/>
    </dxf>
    <dxf>
      <font>
        <strike val="0"/>
        <outline val="0"/>
        <shadow val="0"/>
        <u val="none"/>
        <vertAlign val="baseline"/>
        <sz val="11"/>
        <color theme="1"/>
        <name val="Republic Office"/>
        <family val="2"/>
        <scheme val="none"/>
      </font>
      <numFmt numFmtId="166" formatCode="[$-F800]dddd\,\ mmmm\ dd\,\ yyyy"/>
      <alignment horizontal="general" vertical="center" textRotation="0" indent="0" justifyLastLine="0" shrinkToFit="0" readingOrder="0"/>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theme="1"/>
        <name val="Republic Office"/>
        <family val="2"/>
        <scheme val="none"/>
      </font>
      <protection locked="0" hidden="0"/>
    </dxf>
    <dxf>
      <font>
        <b val="0"/>
        <i val="0"/>
        <strike val="0"/>
        <condense val="0"/>
        <extend val="0"/>
        <outline val="0"/>
        <shadow val="0"/>
        <u val="none"/>
        <vertAlign val="baseline"/>
        <sz val="11"/>
        <color theme="1"/>
        <name val="Republic Office"/>
        <family val="2"/>
        <scheme val="none"/>
      </font>
      <alignment horizontal="general" vertical="center" textRotation="0" wrapText="0" indent="0" justifyLastLine="0" shrinkToFit="0" readingOrder="0"/>
      <protection locked="0" hidden="0"/>
    </dxf>
    <dxf>
      <font>
        <b val="0"/>
        <i val="0"/>
        <strike val="0"/>
        <condense val="0"/>
        <extend val="0"/>
        <outline val="0"/>
        <shadow val="0"/>
        <u val="none"/>
        <vertAlign val="baseline"/>
        <sz val="11"/>
        <color theme="1"/>
        <name val="Republic Office"/>
        <family val="2"/>
        <scheme val="none"/>
      </font>
      <protection locked="0" hidden="0"/>
    </dxf>
    <dxf>
      <font>
        <strike val="0"/>
        <outline val="0"/>
        <shadow val="0"/>
        <u val="none"/>
        <vertAlign val="baseline"/>
        <sz val="11"/>
        <color theme="1"/>
        <name val="Republic Office"/>
        <family val="2"/>
        <scheme val="none"/>
      </font>
      <alignment horizontal="general" vertical="center" textRotation="0" indent="0" justifyLastLine="0" shrinkToFit="0" readingOrder="0"/>
      <protection locked="0" hidden="0"/>
    </dxf>
    <dxf>
      <protection locked="0" hidden="0"/>
    </dxf>
    <dxf>
      <font>
        <strike val="0"/>
        <outline val="0"/>
        <shadow val="0"/>
        <u val="none"/>
        <vertAlign val="baseline"/>
        <sz val="11"/>
        <color theme="1"/>
        <name val="Republic Office"/>
        <family val="2"/>
        <scheme val="none"/>
      </font>
      <alignment horizontal="general" vertical="center" textRotation="0" indent="0" justifyLastLine="0" shrinkToFit="0" readingOrder="0"/>
      <protection locked="0" hidden="0"/>
    </dxf>
    <dxf>
      <border>
        <bottom style="thin">
          <color indexed="64"/>
        </bottom>
      </border>
    </dxf>
    <dxf>
      <font>
        <strike val="0"/>
        <outline val="0"/>
        <shadow val="0"/>
        <u val="none"/>
        <vertAlign val="baseline"/>
        <sz val="11"/>
        <color theme="1"/>
        <name val="Republic Office"/>
        <family val="2"/>
        <scheme val="none"/>
      </font>
      <alignment horizontal="general" vertical="top" textRotation="0" wrapText="0" indent="0" justifyLastLine="0" shrinkToFit="0" readingOrder="0"/>
      <protection locked="0" hidden="0"/>
    </dxf>
  </dxfs>
  <tableStyles count="0" defaultTableStyle="TableStyleMedium2" defaultPivotStyle="PivotStyleLight16"/>
  <colors>
    <mruColors>
      <color rgb="FFA0E1FC"/>
      <color rgb="FFD1C5C3"/>
      <color rgb="FF8282F4"/>
      <color rgb="FFCC0000"/>
      <color rgb="FF14143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7</xdr:col>
      <xdr:colOff>264795</xdr:colOff>
      <xdr:row>37</xdr:row>
      <xdr:rowOff>91440</xdr:rowOff>
    </xdr:from>
    <xdr:to>
      <xdr:col>8</xdr:col>
      <xdr:colOff>9525</xdr:colOff>
      <xdr:row>37</xdr:row>
      <xdr:rowOff>91440</xdr:rowOff>
    </xdr:to>
    <xdr:cxnSp macro="">
      <xdr:nvCxnSpPr>
        <xdr:cNvPr id="4" name="Lige pilforbindelse 3">
          <a:extLst>
            <a:ext uri="{FF2B5EF4-FFF2-40B4-BE49-F238E27FC236}">
              <a16:creationId xmlns:a16="http://schemas.microsoft.com/office/drawing/2014/main" id="{3887A773-85D9-DDB6-0E7D-4308F858FD8C}"/>
            </a:ext>
          </a:extLst>
        </xdr:cNvPr>
        <xdr:cNvCxnSpPr/>
      </xdr:nvCxnSpPr>
      <xdr:spPr>
        <a:xfrm>
          <a:off x="6760845" y="4110990"/>
          <a:ext cx="335280" cy="0"/>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42363</xdr:colOff>
      <xdr:row>11</xdr:row>
      <xdr:rowOff>169451</xdr:rowOff>
    </xdr:from>
    <xdr:to>
      <xdr:col>9</xdr:col>
      <xdr:colOff>1057501</xdr:colOff>
      <xdr:row>11</xdr:row>
      <xdr:rowOff>169451</xdr:rowOff>
    </xdr:to>
    <xdr:cxnSp macro="">
      <xdr:nvCxnSpPr>
        <xdr:cNvPr id="7" name="Lige pilforbindelse 6">
          <a:extLst>
            <a:ext uri="{FF2B5EF4-FFF2-40B4-BE49-F238E27FC236}">
              <a16:creationId xmlns:a16="http://schemas.microsoft.com/office/drawing/2014/main" id="{6161C216-F2CE-47F5-B251-71B17041C895}"/>
            </a:ext>
          </a:extLst>
        </xdr:cNvPr>
        <xdr:cNvCxnSpPr/>
      </xdr:nvCxnSpPr>
      <xdr:spPr>
        <a:xfrm>
          <a:off x="4795432" y="2074451"/>
          <a:ext cx="1420658" cy="0"/>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571500</xdr:colOff>
      <xdr:row>18</xdr:row>
      <xdr:rowOff>0</xdr:rowOff>
    </xdr:from>
    <xdr:to>
      <xdr:col>4</xdr:col>
      <xdr:colOff>0</xdr:colOff>
      <xdr:row>24</xdr:row>
      <xdr:rowOff>9525</xdr:rowOff>
    </xdr:to>
    <xdr:cxnSp macro="">
      <xdr:nvCxnSpPr>
        <xdr:cNvPr id="2" name="Lige pilforbindelse 1">
          <a:extLst>
            <a:ext uri="{FF2B5EF4-FFF2-40B4-BE49-F238E27FC236}">
              <a16:creationId xmlns:a16="http://schemas.microsoft.com/office/drawing/2014/main" id="{EBFCF597-308D-426C-8CAD-8259A0117A29}"/>
            </a:ext>
          </a:extLst>
        </xdr:cNvPr>
        <xdr:cNvCxnSpPr/>
      </xdr:nvCxnSpPr>
      <xdr:spPr>
        <a:xfrm flipH="1">
          <a:off x="2343150" y="3705225"/>
          <a:ext cx="19050" cy="1647825"/>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Simone Wellendorph Lehmann" refreshedDate="46084.518264236111" createdVersion="8" refreshedVersion="8" minRefreshableVersion="3" recordCount="1279" xr:uid="{BE3AF7FF-9514-4CD8-9FDA-387A31E89348}">
  <cacheSource type="worksheet">
    <worksheetSource ref="A1:D1048576" sheet="TilPivot"/>
  </cacheSource>
  <cacheFields count="4">
    <cacheField name="Udgift/Indtægt" numFmtId="0">
      <sharedItems containsBlank="1" count="6">
        <s v=""/>
        <m/>
        <s v="Udgift" u="1"/>
        <s v="Indtægt" u="1"/>
        <s v="Øvrig udgift" u="1"/>
        <s v="Øvrig indtægt" u="1"/>
      </sharedItems>
    </cacheField>
    <cacheField name="Bingo/Lotteri" numFmtId="0">
      <sharedItems containsBlank="1" containsMixedTypes="1" containsNumber="1" containsInteger="1" minValue="0" maxValue="0" count="3">
        <s v=""/>
        <m/>
        <n v="0" u="1"/>
      </sharedItems>
    </cacheField>
    <cacheField name="Udgiftsart" numFmtId="0">
      <sharedItems containsBlank="1" containsMixedTypes="1" containsNumber="1" containsInteger="1" minValue="0" maxValue="500" count="4">
        <s v=""/>
        <m/>
        <n v="500" u="1"/>
        <n v="0" u="1"/>
      </sharedItems>
    </cacheField>
    <cacheField name="Beløb"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79">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0"/>
    <x v="0"/>
    <x v="0"/>
    <s v=""/>
  </r>
  <r>
    <x v="1"/>
    <x v="1"/>
    <x v="1"/>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7877B773-20E1-43BA-A634-9DDB80F538A4}" name="Pivottabel1" cacheId="6" applyNumberFormats="0" applyBorderFormats="0" applyFontFormats="0" applyPatternFormats="0" applyAlignmentFormats="0" applyWidthHeightFormats="1" dataCaption="Værdier" updatedVersion="8" minRefreshableVersion="3" showDrill="0" useAutoFormatting="1" rowGrandTotals="0" colGrandTotals="0" itemPrintTitles="1" createdVersion="8" indent="0" compact="0" compactData="0" multipleFieldFilters="0">
  <location ref="A12:D12" firstHeaderRow="1" firstDataRow="1" firstDataCol="3"/>
  <pivotFields count="4">
    <pivotField axis="axisRow" compact="0" outline="0" showAll="0">
      <items count="7">
        <item x="0"/>
        <item m="1" x="5"/>
        <item m="1" x="4"/>
        <item x="1"/>
        <item m="1" x="2"/>
        <item m="1" x="3"/>
        <item t="default"/>
      </items>
    </pivotField>
    <pivotField name="Relation" axis="axisRow" compact="0" outline="0" showAll="0" measureFilter="1" defaultSubtotal="0">
      <items count="3">
        <item x="0"/>
        <item x="1"/>
        <item m="1" x="2"/>
      </items>
      <extLst>
        <ext xmlns:x14="http://schemas.microsoft.com/office/spreadsheetml/2009/9/main" uri="{2946ED86-A175-432a-8AC1-64E0C546D7DE}">
          <x14:pivotField fillDownLabels="1"/>
        </ext>
      </extLst>
    </pivotField>
    <pivotField name="Beskrivelse af udgift" axis="axisRow" compact="0" outline="0" showAll="0" insertBlankRow="1">
      <items count="5">
        <item x="0"/>
        <item x="1"/>
        <item m="1" x="2"/>
        <item m="1" x="3"/>
        <item t="default"/>
      </items>
    </pivotField>
    <pivotField dataField="1" compact="0" outline="0" showAll="0"/>
  </pivotFields>
  <rowFields count="3">
    <field x="0"/>
    <field x="1"/>
    <field x="2"/>
  </rowFields>
  <colItems count="1">
    <i/>
  </colItems>
  <dataFields count="1">
    <dataField name="Beløb i kr." fld="3" baseField="1" baseItem="3" numFmtId="165"/>
  </dataFields>
  <formats count="43">
    <format dxfId="91">
      <pivotArea type="all" dataOnly="0" outline="0" fieldPosition="0"/>
    </format>
    <format dxfId="90">
      <pivotArea outline="0" collapsedLevelsAreSubtotals="1" fieldPosition="0"/>
    </format>
    <format dxfId="89">
      <pivotArea dataOnly="0" labelOnly="1" grandRow="1" outline="0" fieldPosition="0"/>
    </format>
    <format dxfId="88">
      <pivotArea dataOnly="0" labelOnly="1" outline="0" fieldPosition="0">
        <references count="2">
          <reference field="1" count="1" selected="0">
            <x v="0"/>
          </reference>
          <reference field="2" count="1">
            <x v="0"/>
          </reference>
        </references>
      </pivotArea>
    </format>
    <format dxfId="87">
      <pivotArea dataOnly="0" labelOnly="1" outline="0" fieldPosition="0">
        <references count="2">
          <reference field="1" count="1" selected="0">
            <x v="1"/>
          </reference>
          <reference field="2" count="1">
            <x v="1"/>
          </reference>
        </references>
      </pivotArea>
    </format>
    <format dxfId="86">
      <pivotArea dataOnly="0" labelOnly="1" grandRow="1" outline="0" fieldPosition="0"/>
    </format>
    <format dxfId="85">
      <pivotArea dataOnly="0" labelOnly="1" outline="0" fieldPosition="0">
        <references count="2">
          <reference field="1" count="1" selected="0">
            <x v="0"/>
          </reference>
          <reference field="2" count="1">
            <x v="0"/>
          </reference>
        </references>
      </pivotArea>
    </format>
    <format dxfId="84">
      <pivotArea dataOnly="0" labelOnly="1" outline="0" fieldPosition="0">
        <references count="2">
          <reference field="1" count="1" selected="0">
            <x v="1"/>
          </reference>
          <reference field="2" count="1">
            <x v="1"/>
          </reference>
        </references>
      </pivotArea>
    </format>
    <format dxfId="83">
      <pivotArea outline="0" collapsedLevelsAreSubtotals="1" fieldPosition="0"/>
    </format>
    <format dxfId="82">
      <pivotArea type="all" dataOnly="0" outline="0" fieldPosition="0"/>
    </format>
    <format dxfId="81">
      <pivotArea outline="0" collapsedLevelsAreSubtotals="1" fieldPosition="0"/>
    </format>
    <format dxfId="80">
      <pivotArea field="1" type="button" dataOnly="0" labelOnly="1" outline="0" axis="axisRow" fieldPosition="1"/>
    </format>
    <format dxfId="79">
      <pivotArea field="2" type="button" dataOnly="0" labelOnly="1" outline="0" axis="axisRow" fieldPosition="2"/>
    </format>
    <format dxfId="78">
      <pivotArea dataOnly="0" labelOnly="1" outline="0" fieldPosition="0">
        <references count="1">
          <reference field="1" count="0"/>
        </references>
      </pivotArea>
    </format>
    <format dxfId="77">
      <pivotArea dataOnly="0" labelOnly="1" grandRow="1" outline="0" fieldPosition="0"/>
    </format>
    <format dxfId="76">
      <pivotArea dataOnly="0" labelOnly="1" outline="0" fieldPosition="0">
        <references count="2">
          <reference field="1" count="1" selected="0">
            <x v="0"/>
          </reference>
          <reference field="2" count="1">
            <x v="0"/>
          </reference>
        </references>
      </pivotArea>
    </format>
    <format dxfId="75">
      <pivotArea dataOnly="0" labelOnly="1" outline="0" fieldPosition="0">
        <references count="2">
          <reference field="1" count="1" selected="0">
            <x v="1"/>
          </reference>
          <reference field="2" count="1">
            <x v="1"/>
          </reference>
        </references>
      </pivotArea>
    </format>
    <format dxfId="74">
      <pivotArea dataOnly="0" labelOnly="1" outline="0" axis="axisValues" fieldPosition="0"/>
    </format>
    <format dxfId="73">
      <pivotArea type="all" dataOnly="0" outline="0" fieldPosition="0"/>
    </format>
    <format dxfId="72">
      <pivotArea outline="0" collapsedLevelsAreSubtotals="1" fieldPosition="0"/>
    </format>
    <format dxfId="71">
      <pivotArea field="1" type="button" dataOnly="0" labelOnly="1" outline="0" axis="axisRow" fieldPosition="1"/>
    </format>
    <format dxfId="70">
      <pivotArea field="2" type="button" dataOnly="0" labelOnly="1" outline="0" axis="axisRow" fieldPosition="2"/>
    </format>
    <format dxfId="69">
      <pivotArea dataOnly="0" labelOnly="1" outline="0" fieldPosition="0">
        <references count="1">
          <reference field="1" count="0"/>
        </references>
      </pivotArea>
    </format>
    <format dxfId="68">
      <pivotArea dataOnly="0" labelOnly="1" grandRow="1" outline="0" fieldPosition="0"/>
    </format>
    <format dxfId="67">
      <pivotArea dataOnly="0" labelOnly="1" outline="0" fieldPosition="0">
        <references count="2">
          <reference field="1" count="1" selected="0">
            <x v="0"/>
          </reference>
          <reference field="2" count="1">
            <x v="0"/>
          </reference>
        </references>
      </pivotArea>
    </format>
    <format dxfId="66">
      <pivotArea dataOnly="0" labelOnly="1" outline="0" fieldPosition="0">
        <references count="2">
          <reference field="1" count="1" selected="0">
            <x v="1"/>
          </reference>
          <reference field="2" count="1">
            <x v="1"/>
          </reference>
        </references>
      </pivotArea>
    </format>
    <format dxfId="65">
      <pivotArea dataOnly="0" labelOnly="1" outline="0" axis="axisValues" fieldPosition="0"/>
    </format>
    <format dxfId="64">
      <pivotArea dataOnly="0" labelOnly="1" outline="0" fieldPosition="0">
        <references count="2">
          <reference field="1" count="1" selected="0">
            <x v="0"/>
          </reference>
          <reference field="2" count="1">
            <x v="0"/>
          </reference>
        </references>
      </pivotArea>
    </format>
    <format dxfId="63">
      <pivotArea outline="0" fieldPosition="0">
        <references count="1">
          <reference field="0" count="1" selected="0" defaultSubtotal="1">
            <x v="4"/>
          </reference>
        </references>
      </pivotArea>
    </format>
    <format dxfId="62">
      <pivotArea outline="0" fieldPosition="0">
        <references count="1">
          <reference field="0" count="1" selected="0" defaultSubtotal="1">
            <x v="5"/>
          </reference>
        </references>
      </pivotArea>
    </format>
    <format dxfId="61">
      <pivotArea dataOnly="0" labelOnly="1" outline="0" fieldPosition="0">
        <references count="1">
          <reference field="0" count="1">
            <x v="5"/>
          </reference>
        </references>
      </pivotArea>
    </format>
    <format dxfId="60">
      <pivotArea dataOnly="0" labelOnly="1" outline="0" fieldPosition="0">
        <references count="1">
          <reference field="0" count="2" defaultSubtotal="1">
            <x v="4"/>
            <x v="5"/>
          </reference>
        </references>
      </pivotArea>
    </format>
    <format dxfId="59">
      <pivotArea field="0" type="button" dataOnly="0" labelOnly="1" outline="0" axis="axisRow" fieldPosition="0"/>
    </format>
    <format dxfId="58">
      <pivotArea field="1" type="button" dataOnly="0" labelOnly="1" outline="0" axis="axisRow" fieldPosition="1"/>
    </format>
    <format dxfId="57">
      <pivotArea field="2" type="button" dataOnly="0" labelOnly="1" outline="0" axis="axisRow" fieldPosition="2"/>
    </format>
    <format dxfId="56">
      <pivotArea dataOnly="0" labelOnly="1" outline="0" fieldPosition="0">
        <references count="1">
          <reference field="0" count="1">
            <x v="4"/>
          </reference>
        </references>
      </pivotArea>
    </format>
    <format dxfId="55">
      <pivotArea dataOnly="0" labelOnly="1" outline="0" axis="axisValues" fieldPosition="0"/>
    </format>
    <format dxfId="54">
      <pivotArea dataOnly="0" labelOnly="1" outline="0" axis="axisValues" fieldPosition="0"/>
    </format>
    <format dxfId="53">
      <pivotArea type="all" dataOnly="0" outline="0" fieldPosition="0"/>
    </format>
    <format dxfId="52">
      <pivotArea field="0" type="button" dataOnly="0" labelOnly="1" outline="0" axis="axisRow" fieldPosition="0"/>
    </format>
    <format dxfId="51">
      <pivotArea field="1" type="button" dataOnly="0" labelOnly="1" outline="0" axis="axisRow" fieldPosition="1"/>
    </format>
    <format dxfId="50">
      <pivotArea field="2" type="button" dataOnly="0" labelOnly="1" outline="0" axis="axisRow" fieldPosition="2"/>
    </format>
    <format dxfId="49">
      <pivotArea dataOnly="0" labelOnly="1" outline="0" axis="axisValues" fieldPosition="0"/>
    </format>
  </formats>
  <pivotTableStyleInfo name="PivotStyleLight15" showRowHeaders="1" showColHeaders="1" showRowStripes="0" showColStripes="0" showLastColumn="1"/>
  <filters count="1">
    <filter fld="1" type="valueNotEqual" evalOrder="-1" id="14" iMeasureFld="0">
      <autoFilter ref="A1">
        <filterColumn colId="0">
          <customFilters>
            <customFilter operator="notEqual" val="0"/>
          </customFilters>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672C162-4097-4374-916B-5CE19913F6AB}" name="Tabel1" displayName="Tabel1" ref="A4:I1000" headerRowDxfId="120" dataDxfId="118" totalsRowDxfId="117" headerRowBorderDxfId="119">
  <autoFilter ref="A4:I1000" xr:uid="{C672C162-4097-4374-916B-5CE19913F6AB}"/>
  <tableColumns count="9">
    <tableColumn id="1" xr3:uid="{27A9E093-25F4-4A83-BB3E-1EEFBCC83889}" name="Lotteritype" dataDxfId="116" totalsRowDxfId="115"/>
    <tableColumn id="2" xr3:uid="{049683A2-16FB-4CC2-9282-5D86A8FEC2CF}" name="Salgsperiode" dataDxfId="114" totalsRowDxfId="113"/>
    <tableColumn id="3" xr3:uid="{9D148464-3CC0-4FB4-905D-8B69D61BD900}" name="Dato for afholdelse" dataDxfId="112"/>
    <tableColumn id="4" xr3:uid="{F8481743-8C28-4470-AB87-48F0DFF1609C}" name="Adresse for afholdelsessted_x000a_(Hvis afholdelsessted er det samme, udfyldes kun en gang)" dataDxfId="111"/>
    <tableColumn id="21" xr3:uid="{900810A7-0CC3-43A0-9E57-29D65C53A749}" name="Værdi af sponsorerede gevinster" dataDxfId="110" totalsRowDxfId="109"/>
    <tableColumn id="6" xr3:uid="{F4A3E43D-D0DF-45EC-B414-0F049DAD1941}" name="Salgssum på hovedlotteri" dataDxfId="108" totalsRowDxfId="107"/>
    <tableColumn id="20" xr3:uid="{FC3067C0-B7DD-40DC-9157-8BEB3C9947F0}" name="Salgssum på sidelotterier" dataDxfId="106" totalsRowDxfId="105"/>
    <tableColumn id="7" xr3:uid="{BFA1F00C-1786-4D06-9DF6-0D74E6519E57}" name="Øvrige indtægter _x000a_(beskriv arten)" dataDxfId="104" totalsRowDxfId="103"/>
    <tableColumn id="8" xr3:uid="{6DCE2C2B-C2D0-4AD5-A9B7-3D9679FE3F27}" name="Øvrig indtægt (beløb)" dataDxfId="102" totalsRowDxfId="101"/>
  </tableColumns>
  <tableStyleInfo name="TableStyleLight4"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F4E38B9-A19C-4C1A-A766-594F85E49F41}" name="Tabel2" displayName="Tabel2" ref="A3:F287" totalsRowShown="0" headerRowDxfId="100" headerRowBorderDxfId="99" tableBorderDxfId="98">
  <autoFilter ref="A3:F287" xr:uid="{DF4E38B9-A19C-4C1A-A766-594F85E49F41}"/>
  <tableColumns count="6">
    <tableColumn id="1" xr3:uid="{97D009B3-AAED-4E74-8703-50B628C251B9}" name="Udgiftsrelation" dataDxfId="97"/>
    <tableColumn id="2" xr3:uid="{82759393-C27F-46E3-BF46-1C81ED956006}" name="Udgiftskategori" dataDxfId="96"/>
    <tableColumn id="3" xr3:uid="{B6D2AD97-7830-44B6-B34E-35157ACC63DA}" name="Beskrivelse af udgift - skal kun udfyldes ved øvrige udgifter" dataDxfId="95"/>
    <tableColumn id="5" xr3:uid="{716CDAAD-B530-4409-BE01-7D74EB12DB32}" name="Betalingsdato" dataDxfId="94"/>
    <tableColumn id="6" xr3:uid="{0447826E-C60A-4BED-82C7-935E7847D006}" name="Bilagsnummer" dataDxfId="93"/>
    <tableColumn id="7" xr3:uid="{ABEBD757-35B3-4123-AAC2-FBDC1B2C315A}" name="Beløb" dataDxfId="92"/>
  </tableColumns>
  <tableStyleInfo name="TableStyleLight4" showFirstColumn="0" showLastColumn="0" showRowStripes="1" showColumnStripes="0"/>
</table>
</file>

<file path=xl/theme/theme1.xml><?xml version="1.0" encoding="utf-8"?>
<a:theme xmlns:a="http://schemas.openxmlformats.org/drawingml/2006/main" name="Office 2013 – 2022 T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customProperty" Target="../customProperty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2.bin"/><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customProperty" Target="../customProperty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customProperty" Target="../customProperty4.bin"/><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3" Type="http://schemas.openxmlformats.org/officeDocument/2006/relationships/customProperty" Target="../customProperty5.bin"/><Relationship Id="rId2" Type="http://schemas.openxmlformats.org/officeDocument/2006/relationships/printerSettings" Target="../printerSettings/printerSettings3.bin"/><Relationship Id="rId1" Type="http://schemas.openxmlformats.org/officeDocument/2006/relationships/pivotTable" Target="../pivotTables/pivotTable1.xml"/></Relationships>
</file>

<file path=xl/worksheets/_rels/sheet6.xml.rels><?xml version="1.0" encoding="UTF-8" standalone="yes"?>
<Relationships xmlns="http://schemas.openxmlformats.org/package/2006/relationships"><Relationship Id="rId1" Type="http://schemas.openxmlformats.org/officeDocument/2006/relationships/customProperty" Target="../customProperty6.bin"/></Relationships>
</file>

<file path=xl/worksheets/_rels/sheet7.xml.rels><?xml version="1.0" encoding="UTF-8" standalone="yes"?>
<Relationships xmlns="http://schemas.openxmlformats.org/package/2006/relationships"><Relationship Id="rId1" Type="http://schemas.openxmlformats.org/officeDocument/2006/relationships/customProperty" Target="../customProperty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3AD35D-B8BC-4B62-A5FA-6E2D5160F446}">
  <sheetPr>
    <tabColor rgb="FFA0E1FC"/>
  </sheetPr>
  <dimension ref="B1:Y53"/>
  <sheetViews>
    <sheetView tabSelected="1" zoomScaleNormal="100" workbookViewId="0">
      <selection activeCell="P6" sqref="P6"/>
    </sheetView>
  </sheetViews>
  <sheetFormatPr defaultColWidth="8.88671875" defaultRowHeight="14.4" x14ac:dyDescent="0.3"/>
  <cols>
    <col min="1" max="16384" width="8.88671875" style="7"/>
  </cols>
  <sheetData>
    <row r="1" spans="2:25" ht="15" customHeight="1" x14ac:dyDescent="0.3"/>
    <row r="2" spans="2:25" ht="22.5" customHeight="1" x14ac:dyDescent="0.3">
      <c r="B2" s="65" t="s">
        <v>89</v>
      </c>
      <c r="C2" s="65"/>
      <c r="D2" s="65"/>
      <c r="E2" s="65"/>
      <c r="F2" s="65"/>
      <c r="G2" s="65"/>
      <c r="H2" s="65"/>
      <c r="I2" s="65"/>
      <c r="J2" s="65"/>
      <c r="K2" s="65"/>
      <c r="L2" s="65"/>
      <c r="M2" s="65"/>
      <c r="N2" s="65"/>
    </row>
    <row r="3" spans="2:25" x14ac:dyDescent="0.3">
      <c r="B3" s="65"/>
      <c r="C3" s="65"/>
      <c r="D3" s="65"/>
      <c r="E3" s="65"/>
      <c r="F3" s="65"/>
      <c r="G3" s="65"/>
      <c r="H3" s="65"/>
      <c r="I3" s="65"/>
      <c r="J3" s="65"/>
      <c r="K3" s="65"/>
      <c r="L3" s="65"/>
      <c r="M3" s="65"/>
      <c r="N3" s="65"/>
    </row>
    <row r="4" spans="2:25" x14ac:dyDescent="0.3">
      <c r="B4" s="65"/>
      <c r="C4" s="65"/>
      <c r="D4" s="65"/>
      <c r="E4" s="65"/>
      <c r="F4" s="65"/>
      <c r="G4" s="65"/>
      <c r="H4" s="65"/>
      <c r="I4" s="65"/>
      <c r="J4" s="65"/>
      <c r="K4" s="65"/>
      <c r="L4" s="65"/>
      <c r="M4" s="65"/>
      <c r="N4" s="65"/>
    </row>
    <row r="5" spans="2:25" ht="14.4" customHeight="1" x14ac:dyDescent="0.3">
      <c r="B5" s="65"/>
      <c r="C5" s="65"/>
      <c r="D5" s="65"/>
      <c r="E5" s="65"/>
      <c r="F5" s="65"/>
      <c r="G5" s="65"/>
      <c r="H5" s="65"/>
      <c r="I5" s="65"/>
      <c r="J5" s="65"/>
      <c r="K5" s="65"/>
      <c r="L5" s="65"/>
      <c r="M5" s="65"/>
      <c r="N5" s="65"/>
      <c r="P5" s="19" t="s">
        <v>93</v>
      </c>
    </row>
    <row r="6" spans="2:25" ht="23.25" customHeight="1" x14ac:dyDescent="0.3">
      <c r="B6" s="65"/>
      <c r="C6" s="65"/>
      <c r="D6" s="65"/>
      <c r="E6" s="65"/>
      <c r="F6" s="65"/>
      <c r="G6" s="65"/>
      <c r="H6" s="65"/>
      <c r="I6" s="65"/>
      <c r="J6" s="65"/>
      <c r="K6" s="65"/>
      <c r="L6" s="65"/>
      <c r="M6" s="65"/>
      <c r="N6" s="65"/>
      <c r="O6" s="22"/>
      <c r="P6" s="22"/>
    </row>
    <row r="7" spans="2:25" ht="18.75" customHeight="1" x14ac:dyDescent="0.3">
      <c r="B7" s="65"/>
      <c r="C7" s="65"/>
      <c r="D7" s="65"/>
      <c r="E7" s="65"/>
      <c r="F7" s="65"/>
      <c r="G7" s="65"/>
      <c r="H7" s="65"/>
      <c r="I7" s="65"/>
      <c r="J7" s="65"/>
      <c r="K7" s="65"/>
      <c r="L7" s="65"/>
      <c r="M7" s="65"/>
      <c r="N7" s="65"/>
      <c r="O7" s="22"/>
      <c r="P7" s="22"/>
    </row>
    <row r="8" spans="2:25" ht="18.75" customHeight="1" x14ac:dyDescent="0.3">
      <c r="B8" s="65"/>
      <c r="C8" s="65"/>
      <c r="D8" s="65"/>
      <c r="E8" s="65"/>
      <c r="F8" s="65"/>
      <c r="G8" s="65"/>
      <c r="H8" s="65"/>
      <c r="I8" s="65"/>
      <c r="J8" s="65"/>
      <c r="K8" s="65"/>
      <c r="L8" s="65"/>
      <c r="M8" s="65"/>
      <c r="N8" s="65"/>
      <c r="O8" s="22"/>
      <c r="P8" s="22"/>
    </row>
    <row r="9" spans="2:25" ht="18.75" customHeight="1" x14ac:dyDescent="0.3">
      <c r="B9" s="65"/>
      <c r="C9" s="65"/>
      <c r="D9" s="65"/>
      <c r="E9" s="65"/>
      <c r="F9" s="65"/>
      <c r="G9" s="65"/>
      <c r="H9" s="65"/>
      <c r="I9" s="65"/>
      <c r="J9" s="65"/>
      <c r="K9" s="65"/>
      <c r="L9" s="65"/>
      <c r="M9" s="65"/>
      <c r="N9" s="65"/>
      <c r="O9" s="22"/>
      <c r="P9" s="22"/>
    </row>
    <row r="10" spans="2:25" ht="18.75" customHeight="1" x14ac:dyDescent="0.3">
      <c r="B10" s="65"/>
      <c r="C10" s="65"/>
      <c r="D10" s="65"/>
      <c r="E10" s="65"/>
      <c r="F10" s="65"/>
      <c r="G10" s="65"/>
      <c r="H10" s="65"/>
      <c r="I10" s="65"/>
      <c r="J10" s="65"/>
      <c r="K10" s="65"/>
      <c r="L10" s="65"/>
      <c r="M10" s="65"/>
      <c r="N10" s="65"/>
      <c r="O10" s="22"/>
      <c r="P10" s="22"/>
      <c r="R10" s="23"/>
      <c r="S10" s="23"/>
      <c r="T10" s="23"/>
      <c r="U10" s="23"/>
      <c r="V10" s="23"/>
      <c r="W10" s="23"/>
      <c r="X10" s="23"/>
      <c r="Y10" s="23"/>
    </row>
    <row r="11" spans="2:25" ht="18.75" customHeight="1" x14ac:dyDescent="0.3">
      <c r="B11" s="65"/>
      <c r="C11" s="65"/>
      <c r="D11" s="65"/>
      <c r="E11" s="65"/>
      <c r="F11" s="65"/>
      <c r="G11" s="65"/>
      <c r="H11" s="65"/>
      <c r="I11" s="65"/>
      <c r="J11" s="65"/>
      <c r="K11" s="65"/>
      <c r="L11" s="65"/>
      <c r="M11" s="65"/>
      <c r="N11" s="65"/>
      <c r="O11" s="22"/>
      <c r="P11" s="22"/>
      <c r="R11" s="23"/>
      <c r="S11" s="23"/>
      <c r="T11" s="23"/>
      <c r="U11" s="23"/>
      <c r="V11" s="23"/>
      <c r="W11" s="23"/>
      <c r="X11" s="23"/>
      <c r="Y11" s="23"/>
    </row>
    <row r="12" spans="2:25" ht="18" customHeight="1" x14ac:dyDescent="0.3">
      <c r="B12" s="65"/>
      <c r="C12" s="65"/>
      <c r="D12" s="65"/>
      <c r="E12" s="65"/>
      <c r="F12" s="65"/>
      <c r="G12" s="65"/>
      <c r="H12" s="65"/>
      <c r="I12" s="65"/>
      <c r="J12" s="65"/>
      <c r="K12" s="65"/>
      <c r="L12" s="65"/>
      <c r="M12" s="65"/>
      <c r="N12" s="65"/>
      <c r="O12" s="22"/>
      <c r="P12" s="22"/>
      <c r="R12" s="23"/>
      <c r="S12" s="23"/>
      <c r="T12" s="23"/>
      <c r="U12" s="23"/>
      <c r="V12" s="23"/>
      <c r="W12" s="23"/>
      <c r="X12" s="23"/>
      <c r="Y12" s="23"/>
    </row>
    <row r="13" spans="2:25" ht="18.75" customHeight="1" x14ac:dyDescent="0.3">
      <c r="B13" s="65"/>
      <c r="C13" s="65"/>
      <c r="D13" s="65"/>
      <c r="E13" s="65"/>
      <c r="F13" s="65"/>
      <c r="G13" s="65"/>
      <c r="H13" s="65"/>
      <c r="I13" s="65"/>
      <c r="J13" s="65"/>
      <c r="K13" s="65"/>
      <c r="L13" s="65"/>
      <c r="M13" s="65"/>
      <c r="N13" s="65"/>
      <c r="O13" s="22"/>
      <c r="P13" s="22"/>
      <c r="R13" s="23"/>
      <c r="S13" s="23"/>
      <c r="T13" s="23"/>
      <c r="U13" s="23"/>
      <c r="V13" s="23"/>
      <c r="W13" s="23"/>
      <c r="X13" s="23"/>
      <c r="Y13" s="23"/>
    </row>
    <row r="14" spans="2:25" ht="18.75" customHeight="1" x14ac:dyDescent="0.3">
      <c r="B14" s="65"/>
      <c r="C14" s="65"/>
      <c r="D14" s="65"/>
      <c r="E14" s="65"/>
      <c r="F14" s="65"/>
      <c r="G14" s="65"/>
      <c r="H14" s="65"/>
      <c r="I14" s="65"/>
      <c r="J14" s="65"/>
      <c r="K14" s="65"/>
      <c r="L14" s="65"/>
      <c r="M14" s="65"/>
      <c r="N14" s="65"/>
      <c r="O14" s="22"/>
      <c r="P14" s="22"/>
      <c r="R14" s="23"/>
      <c r="S14" s="23"/>
      <c r="T14" s="23"/>
      <c r="U14" s="23"/>
      <c r="V14" s="23"/>
      <c r="W14" s="23"/>
      <c r="X14" s="23"/>
      <c r="Y14" s="23"/>
    </row>
    <row r="15" spans="2:25" ht="18.75" customHeight="1" x14ac:dyDescent="0.3">
      <c r="B15" s="65"/>
      <c r="C15" s="65"/>
      <c r="D15" s="65"/>
      <c r="E15" s="65"/>
      <c r="F15" s="65"/>
      <c r="G15" s="65"/>
      <c r="H15" s="65"/>
      <c r="I15" s="65"/>
      <c r="J15" s="65"/>
      <c r="K15" s="65"/>
      <c r="L15" s="65"/>
      <c r="M15" s="65"/>
      <c r="N15" s="65"/>
      <c r="O15" s="22"/>
      <c r="P15" s="22"/>
      <c r="R15" s="23"/>
      <c r="S15" s="23"/>
      <c r="T15" s="23"/>
      <c r="U15" s="23"/>
      <c r="V15" s="23"/>
      <c r="W15" s="23"/>
      <c r="X15" s="23"/>
      <c r="Y15" s="23"/>
    </row>
    <row r="16" spans="2:25" x14ac:dyDescent="0.3">
      <c r="B16" s="65"/>
      <c r="C16" s="65"/>
      <c r="D16" s="65"/>
      <c r="E16" s="65"/>
      <c r="F16" s="65"/>
      <c r="G16" s="65"/>
      <c r="H16" s="65"/>
      <c r="I16" s="65"/>
      <c r="J16" s="65"/>
      <c r="K16" s="65"/>
      <c r="L16" s="65"/>
      <c r="M16" s="65"/>
      <c r="N16" s="65"/>
      <c r="O16" s="22"/>
      <c r="P16" s="22"/>
      <c r="R16" s="23"/>
      <c r="S16" s="23"/>
      <c r="T16" s="23"/>
      <c r="U16" s="23"/>
      <c r="V16" s="23"/>
      <c r="W16" s="23"/>
      <c r="X16" s="23"/>
      <c r="Y16" s="23"/>
    </row>
    <row r="17" spans="2:25" x14ac:dyDescent="0.3">
      <c r="B17" s="65"/>
      <c r="C17" s="65"/>
      <c r="D17" s="65"/>
      <c r="E17" s="65"/>
      <c r="F17" s="65"/>
      <c r="G17" s="65"/>
      <c r="H17" s="65"/>
      <c r="I17" s="65"/>
      <c r="J17" s="65"/>
      <c r="K17" s="65"/>
      <c r="L17" s="65"/>
      <c r="M17" s="65"/>
      <c r="N17" s="65"/>
      <c r="O17" s="22"/>
      <c r="P17" s="22"/>
      <c r="R17" s="23"/>
      <c r="S17" s="23"/>
      <c r="T17" s="23"/>
      <c r="U17" s="23"/>
      <c r="V17" s="23"/>
      <c r="W17" s="23"/>
      <c r="X17" s="23"/>
      <c r="Y17" s="23"/>
    </row>
    <row r="18" spans="2:25" x14ac:dyDescent="0.3">
      <c r="B18" s="65"/>
      <c r="C18" s="65"/>
      <c r="D18" s="65"/>
      <c r="E18" s="65"/>
      <c r="F18" s="65"/>
      <c r="G18" s="65"/>
      <c r="H18" s="65"/>
      <c r="I18" s="65"/>
      <c r="J18" s="65"/>
      <c r="K18" s="65"/>
      <c r="L18" s="65"/>
      <c r="M18" s="65"/>
      <c r="N18" s="65"/>
      <c r="O18" s="22"/>
      <c r="P18" s="22"/>
      <c r="R18" s="23"/>
      <c r="S18" s="23"/>
      <c r="T18" s="23"/>
      <c r="U18" s="23"/>
      <c r="V18" s="23"/>
      <c r="W18" s="23"/>
      <c r="X18" s="23"/>
      <c r="Y18" s="23"/>
    </row>
    <row r="19" spans="2:25" x14ac:dyDescent="0.3">
      <c r="B19" s="65"/>
      <c r="C19" s="65"/>
      <c r="D19" s="65"/>
      <c r="E19" s="65"/>
      <c r="F19" s="65"/>
      <c r="G19" s="65"/>
      <c r="H19" s="65"/>
      <c r="I19" s="65"/>
      <c r="J19" s="65"/>
      <c r="K19" s="65"/>
      <c r="L19" s="65"/>
      <c r="M19" s="65"/>
      <c r="N19" s="65"/>
      <c r="O19" s="22"/>
      <c r="P19" s="22"/>
      <c r="R19" s="23"/>
      <c r="S19" s="23"/>
      <c r="T19" s="23"/>
      <c r="U19" s="23"/>
      <c r="V19" s="23"/>
      <c r="W19" s="23"/>
      <c r="X19" s="23"/>
      <c r="Y19" s="23"/>
    </row>
    <row r="20" spans="2:25" x14ac:dyDescent="0.3">
      <c r="B20" s="65"/>
      <c r="C20" s="65"/>
      <c r="D20" s="65"/>
      <c r="E20" s="65"/>
      <c r="F20" s="65"/>
      <c r="G20" s="65"/>
      <c r="H20" s="65"/>
      <c r="I20" s="65"/>
      <c r="J20" s="65"/>
      <c r="K20" s="65"/>
      <c r="L20" s="65"/>
      <c r="M20" s="65"/>
      <c r="N20" s="65"/>
      <c r="O20" s="22"/>
      <c r="P20" s="22"/>
      <c r="R20" s="23"/>
      <c r="S20" s="23"/>
      <c r="T20" s="23"/>
      <c r="U20" s="23"/>
      <c r="V20" s="23"/>
      <c r="W20" s="23"/>
      <c r="X20" s="23"/>
      <c r="Y20" s="23"/>
    </row>
    <row r="21" spans="2:25" x14ac:dyDescent="0.3">
      <c r="B21" s="65"/>
      <c r="C21" s="65"/>
      <c r="D21" s="65"/>
      <c r="E21" s="65"/>
      <c r="F21" s="65"/>
      <c r="G21" s="65"/>
      <c r="H21" s="65"/>
      <c r="I21" s="65"/>
      <c r="J21" s="65"/>
      <c r="K21" s="65"/>
      <c r="L21" s="65"/>
      <c r="M21" s="65"/>
      <c r="N21" s="65"/>
      <c r="O21" s="22"/>
      <c r="P21" s="22"/>
      <c r="R21" s="23"/>
      <c r="S21" s="23"/>
      <c r="T21" s="23"/>
      <c r="U21" s="23"/>
      <c r="V21" s="23"/>
      <c r="W21" s="23"/>
      <c r="X21" s="23"/>
      <c r="Y21" s="23"/>
    </row>
    <row r="22" spans="2:25" x14ac:dyDescent="0.3">
      <c r="B22" s="65"/>
      <c r="C22" s="65"/>
      <c r="D22" s="65"/>
      <c r="E22" s="65"/>
      <c r="F22" s="65"/>
      <c r="G22" s="65"/>
      <c r="H22" s="65"/>
      <c r="I22" s="65"/>
      <c r="J22" s="65"/>
      <c r="K22" s="65"/>
      <c r="L22" s="65"/>
      <c r="M22" s="65"/>
      <c r="N22" s="65"/>
      <c r="O22" s="22"/>
      <c r="P22" s="22"/>
      <c r="R22" s="23"/>
      <c r="S22" s="23"/>
      <c r="T22" s="23"/>
      <c r="U22" s="23"/>
      <c r="V22" s="23"/>
      <c r="W22" s="23"/>
      <c r="X22" s="23"/>
      <c r="Y22" s="23"/>
    </row>
    <row r="23" spans="2:25" x14ac:dyDescent="0.3">
      <c r="B23" s="65"/>
      <c r="C23" s="65"/>
      <c r="D23" s="65"/>
      <c r="E23" s="65"/>
      <c r="F23" s="65"/>
      <c r="G23" s="65"/>
      <c r="H23" s="65"/>
      <c r="I23" s="65"/>
      <c r="J23" s="65"/>
      <c r="K23" s="65"/>
      <c r="L23" s="65"/>
      <c r="M23" s="65"/>
      <c r="N23" s="65"/>
      <c r="O23" s="22"/>
      <c r="P23" s="22"/>
      <c r="R23" s="23"/>
      <c r="S23" s="23"/>
      <c r="T23" s="23"/>
      <c r="U23" s="23"/>
      <c r="V23" s="23"/>
      <c r="W23" s="23"/>
      <c r="X23" s="23"/>
      <c r="Y23" s="23"/>
    </row>
    <row r="24" spans="2:25" x14ac:dyDescent="0.3">
      <c r="B24" s="65"/>
      <c r="C24" s="65"/>
      <c r="D24" s="65"/>
      <c r="E24" s="65"/>
      <c r="F24" s="65"/>
      <c r="G24" s="65"/>
      <c r="H24" s="65"/>
      <c r="I24" s="65"/>
      <c r="J24" s="65"/>
      <c r="K24" s="65"/>
      <c r="L24" s="65"/>
      <c r="M24" s="65"/>
      <c r="N24" s="65"/>
      <c r="O24" s="22"/>
      <c r="P24" s="22"/>
      <c r="R24" s="23"/>
      <c r="S24" s="23"/>
      <c r="T24" s="23"/>
      <c r="U24" s="23"/>
      <c r="V24" s="23"/>
      <c r="W24" s="23"/>
      <c r="X24" s="23"/>
      <c r="Y24" s="23"/>
    </row>
    <row r="25" spans="2:25" x14ac:dyDescent="0.3">
      <c r="B25" s="65"/>
      <c r="C25" s="65"/>
      <c r="D25" s="65"/>
      <c r="E25" s="65"/>
      <c r="F25" s="65"/>
      <c r="G25" s="65"/>
      <c r="H25" s="65"/>
      <c r="I25" s="65"/>
      <c r="J25" s="65"/>
      <c r="K25" s="65"/>
      <c r="L25" s="65"/>
      <c r="M25" s="65"/>
      <c r="N25" s="65"/>
      <c r="O25" s="22"/>
      <c r="P25" s="22"/>
      <c r="R25" s="23"/>
      <c r="S25" s="23"/>
      <c r="T25" s="23"/>
      <c r="U25" s="23"/>
      <c r="V25" s="23"/>
      <c r="W25" s="23"/>
      <c r="X25" s="23"/>
      <c r="Y25" s="23"/>
    </row>
    <row r="26" spans="2:25" x14ac:dyDescent="0.3">
      <c r="B26" s="65"/>
      <c r="C26" s="65"/>
      <c r="D26" s="65"/>
      <c r="E26" s="65"/>
      <c r="F26" s="65"/>
      <c r="G26" s="65"/>
      <c r="H26" s="65"/>
      <c r="I26" s="65"/>
      <c r="J26" s="65"/>
      <c r="K26" s="65"/>
      <c r="L26" s="65"/>
      <c r="M26" s="65"/>
      <c r="N26" s="65"/>
      <c r="O26" s="22"/>
      <c r="P26" s="22"/>
      <c r="R26" s="23"/>
      <c r="S26" s="23"/>
      <c r="T26" s="23"/>
      <c r="U26" s="23"/>
      <c r="V26" s="23"/>
      <c r="W26" s="23"/>
      <c r="X26" s="23"/>
      <c r="Y26" s="23"/>
    </row>
    <row r="27" spans="2:25" x14ac:dyDescent="0.3">
      <c r="B27" s="65"/>
      <c r="C27" s="65"/>
      <c r="D27" s="65"/>
      <c r="E27" s="65"/>
      <c r="F27" s="65"/>
      <c r="G27" s="65"/>
      <c r="H27" s="65"/>
      <c r="I27" s="65"/>
      <c r="J27" s="65"/>
      <c r="K27" s="65"/>
      <c r="L27" s="65"/>
      <c r="M27" s="65"/>
      <c r="N27" s="65"/>
      <c r="O27" s="22"/>
      <c r="P27" s="22"/>
      <c r="R27" s="23"/>
      <c r="S27" s="23"/>
      <c r="T27" s="23"/>
      <c r="U27" s="23"/>
      <c r="V27" s="23"/>
      <c r="W27" s="23"/>
      <c r="X27" s="23"/>
      <c r="Y27" s="23"/>
    </row>
    <row r="28" spans="2:25" x14ac:dyDescent="0.3">
      <c r="B28" s="65"/>
      <c r="C28" s="65"/>
      <c r="D28" s="65"/>
      <c r="E28" s="65"/>
      <c r="F28" s="65"/>
      <c r="G28" s="65"/>
      <c r="H28" s="65"/>
      <c r="I28" s="65"/>
      <c r="J28" s="65"/>
      <c r="K28" s="65"/>
      <c r="L28" s="65"/>
      <c r="M28" s="65"/>
      <c r="N28" s="65"/>
      <c r="O28" s="22"/>
      <c r="P28" s="22"/>
      <c r="R28" s="23"/>
      <c r="S28" s="23"/>
      <c r="T28" s="23"/>
      <c r="U28" s="23"/>
      <c r="V28" s="23"/>
      <c r="W28" s="23"/>
      <c r="X28" s="23"/>
      <c r="Y28" s="23"/>
    </row>
    <row r="29" spans="2:25" x14ac:dyDescent="0.3">
      <c r="B29" s="65"/>
      <c r="C29" s="65"/>
      <c r="D29" s="65"/>
      <c r="E29" s="65"/>
      <c r="F29" s="65"/>
      <c r="G29" s="65"/>
      <c r="H29" s="65"/>
      <c r="I29" s="65"/>
      <c r="J29" s="65"/>
      <c r="K29" s="65"/>
      <c r="L29" s="65"/>
      <c r="M29" s="65"/>
      <c r="N29" s="65"/>
      <c r="O29" s="22"/>
      <c r="P29" s="22"/>
      <c r="R29" s="23"/>
      <c r="S29" s="23"/>
      <c r="T29" s="23"/>
      <c r="U29" s="23"/>
      <c r="V29" s="23"/>
      <c r="W29" s="23"/>
      <c r="X29" s="23"/>
      <c r="Y29" s="23"/>
    </row>
    <row r="30" spans="2:25" x14ac:dyDescent="0.3">
      <c r="B30" s="65"/>
      <c r="C30" s="65"/>
      <c r="D30" s="65"/>
      <c r="E30" s="65"/>
      <c r="F30" s="65"/>
      <c r="G30" s="65"/>
      <c r="H30" s="65"/>
      <c r="I30" s="65"/>
      <c r="J30" s="65"/>
      <c r="K30" s="65"/>
      <c r="L30" s="65"/>
      <c r="M30" s="65"/>
      <c r="N30" s="65"/>
      <c r="O30" s="22"/>
      <c r="P30" s="22"/>
      <c r="R30" s="23"/>
      <c r="S30" s="23"/>
      <c r="T30" s="23"/>
      <c r="U30" s="23"/>
      <c r="V30" s="23"/>
      <c r="W30" s="23"/>
      <c r="X30" s="23"/>
      <c r="Y30" s="23"/>
    </row>
    <row r="31" spans="2:25" x14ac:dyDescent="0.3">
      <c r="B31" s="65"/>
      <c r="C31" s="65"/>
      <c r="D31" s="65"/>
      <c r="E31" s="65"/>
      <c r="F31" s="65"/>
      <c r="G31" s="65"/>
      <c r="H31" s="65"/>
      <c r="I31" s="65"/>
      <c r="J31" s="65"/>
      <c r="K31" s="65"/>
      <c r="L31" s="65"/>
      <c r="M31" s="65"/>
      <c r="N31" s="65"/>
      <c r="O31" s="22"/>
      <c r="P31" s="22"/>
      <c r="R31" s="23"/>
      <c r="S31" s="23"/>
      <c r="T31" s="23"/>
      <c r="U31" s="23"/>
      <c r="V31" s="23"/>
      <c r="W31" s="23"/>
      <c r="X31" s="23"/>
      <c r="Y31" s="23"/>
    </row>
    <row r="32" spans="2:25" x14ac:dyDescent="0.3">
      <c r="B32" s="65"/>
      <c r="C32" s="65"/>
      <c r="D32" s="65"/>
      <c r="E32" s="65"/>
      <c r="F32" s="65"/>
      <c r="G32" s="65"/>
      <c r="H32" s="65"/>
      <c r="I32" s="65"/>
      <c r="J32" s="65"/>
      <c r="K32" s="65"/>
      <c r="L32" s="65"/>
      <c r="M32" s="65"/>
      <c r="N32" s="65"/>
      <c r="O32" s="22"/>
      <c r="P32" s="22"/>
      <c r="R32" s="23"/>
      <c r="S32" s="23"/>
      <c r="T32" s="23"/>
      <c r="U32" s="23"/>
      <c r="V32" s="23"/>
      <c r="W32" s="23"/>
      <c r="X32" s="23"/>
      <c r="Y32" s="23"/>
    </row>
    <row r="33" spans="2:25" x14ac:dyDescent="0.3">
      <c r="B33" s="65"/>
      <c r="C33" s="65"/>
      <c r="D33" s="65"/>
      <c r="E33" s="65"/>
      <c r="F33" s="65"/>
      <c r="G33" s="65"/>
      <c r="H33" s="65"/>
      <c r="I33" s="65"/>
      <c r="J33" s="65"/>
      <c r="K33" s="65"/>
      <c r="L33" s="65"/>
      <c r="M33" s="65"/>
      <c r="N33" s="65"/>
      <c r="O33" s="22"/>
      <c r="P33" s="22"/>
      <c r="R33" s="23"/>
      <c r="S33" s="23"/>
      <c r="T33" s="23"/>
      <c r="U33" s="23"/>
      <c r="V33" s="23"/>
      <c r="W33" s="23"/>
      <c r="X33" s="23"/>
      <c r="Y33" s="23"/>
    </row>
    <row r="34" spans="2:25" x14ac:dyDescent="0.3">
      <c r="B34" s="65"/>
      <c r="C34" s="65"/>
      <c r="D34" s="65"/>
      <c r="E34" s="65"/>
      <c r="F34" s="65"/>
      <c r="G34" s="65"/>
      <c r="H34" s="65"/>
      <c r="I34" s="65"/>
      <c r="J34" s="65"/>
      <c r="K34" s="65"/>
      <c r="L34" s="65"/>
      <c r="M34" s="65"/>
      <c r="N34" s="65"/>
      <c r="O34" s="22"/>
      <c r="P34" s="22"/>
      <c r="R34" s="23"/>
      <c r="S34" s="23"/>
      <c r="T34" s="23"/>
      <c r="U34" s="23"/>
      <c r="V34" s="23"/>
      <c r="W34" s="23"/>
      <c r="X34" s="23"/>
      <c r="Y34" s="23"/>
    </row>
    <row r="35" spans="2:25" x14ac:dyDescent="0.3">
      <c r="B35" s="65"/>
      <c r="C35" s="65"/>
      <c r="D35" s="65"/>
      <c r="E35" s="65"/>
      <c r="F35" s="65"/>
      <c r="G35" s="65"/>
      <c r="H35" s="65"/>
      <c r="I35" s="65"/>
      <c r="J35" s="65"/>
      <c r="K35" s="65"/>
      <c r="L35" s="65"/>
      <c r="M35" s="65"/>
      <c r="N35" s="65"/>
      <c r="O35" s="22"/>
      <c r="P35" s="22"/>
      <c r="R35" s="23"/>
      <c r="S35" s="23"/>
      <c r="T35" s="23"/>
      <c r="U35" s="23"/>
      <c r="V35" s="23"/>
      <c r="W35" s="23"/>
      <c r="X35" s="23"/>
      <c r="Y35" s="23"/>
    </row>
    <row r="36" spans="2:25" x14ac:dyDescent="0.3">
      <c r="B36" s="65"/>
      <c r="C36" s="65"/>
      <c r="D36" s="65"/>
      <c r="E36" s="65"/>
      <c r="F36" s="65"/>
      <c r="G36" s="65"/>
      <c r="H36" s="65"/>
      <c r="I36" s="65"/>
      <c r="J36" s="65"/>
      <c r="K36" s="65"/>
      <c r="L36" s="65"/>
      <c r="M36" s="65"/>
      <c r="N36" s="65"/>
      <c r="O36" s="22"/>
      <c r="P36" s="22"/>
      <c r="R36" s="23"/>
      <c r="S36" s="23"/>
      <c r="T36" s="23"/>
      <c r="U36" s="23"/>
      <c r="V36" s="23"/>
      <c r="W36" s="23"/>
      <c r="X36" s="23"/>
      <c r="Y36" s="23"/>
    </row>
    <row r="37" spans="2:25" x14ac:dyDescent="0.3">
      <c r="B37" s="65"/>
      <c r="C37" s="65"/>
      <c r="D37" s="65"/>
      <c r="E37" s="65"/>
      <c r="F37" s="65"/>
      <c r="G37" s="65"/>
      <c r="H37" s="65"/>
      <c r="I37" s="65"/>
      <c r="J37" s="65"/>
      <c r="K37" s="65"/>
      <c r="L37" s="65"/>
      <c r="M37" s="65"/>
      <c r="N37" s="65"/>
      <c r="O37" s="22"/>
      <c r="P37" s="22"/>
      <c r="R37" s="23"/>
      <c r="S37" s="23"/>
      <c r="T37" s="23"/>
      <c r="U37" s="23"/>
      <c r="V37" s="23"/>
      <c r="W37" s="23"/>
      <c r="X37" s="23"/>
      <c r="Y37" s="23"/>
    </row>
    <row r="38" spans="2:25" x14ac:dyDescent="0.3">
      <c r="B38" s="65"/>
      <c r="C38" s="65"/>
      <c r="D38" s="65"/>
      <c r="E38" s="65"/>
      <c r="F38" s="65"/>
      <c r="G38" s="65"/>
      <c r="H38" s="65"/>
      <c r="I38" s="65"/>
      <c r="J38" s="65"/>
      <c r="K38" s="65"/>
      <c r="L38" s="65"/>
      <c r="M38" s="65"/>
      <c r="N38" s="65"/>
      <c r="O38" s="22"/>
      <c r="P38" s="22"/>
      <c r="R38" s="23"/>
      <c r="S38" s="23"/>
      <c r="T38" s="23"/>
      <c r="U38" s="23"/>
      <c r="V38" s="23"/>
      <c r="W38" s="23"/>
      <c r="X38" s="23"/>
      <c r="Y38" s="23"/>
    </row>
    <row r="39" spans="2:25" x14ac:dyDescent="0.3">
      <c r="B39" s="65"/>
      <c r="C39" s="65"/>
      <c r="D39" s="65"/>
      <c r="E39" s="65"/>
      <c r="F39" s="65"/>
      <c r="G39" s="65"/>
      <c r="H39" s="65"/>
      <c r="I39" s="65"/>
      <c r="J39" s="65"/>
      <c r="K39" s="65"/>
      <c r="L39" s="65"/>
      <c r="M39" s="65"/>
      <c r="N39" s="65"/>
      <c r="O39" s="22"/>
      <c r="P39" s="22"/>
      <c r="R39" s="23"/>
      <c r="S39" s="23"/>
      <c r="T39" s="23"/>
      <c r="U39" s="23"/>
      <c r="V39" s="23"/>
      <c r="W39" s="23"/>
      <c r="X39" s="23"/>
      <c r="Y39" s="23"/>
    </row>
    <row r="40" spans="2:25" x14ac:dyDescent="0.3">
      <c r="B40" s="65"/>
      <c r="C40" s="65"/>
      <c r="D40" s="65"/>
      <c r="E40" s="65"/>
      <c r="F40" s="65"/>
      <c r="G40" s="65"/>
      <c r="H40" s="65"/>
      <c r="I40" s="65"/>
      <c r="J40" s="65"/>
      <c r="K40" s="65"/>
      <c r="L40" s="65"/>
      <c r="M40" s="65"/>
      <c r="N40" s="65"/>
      <c r="O40" s="22"/>
      <c r="P40" s="22"/>
    </row>
    <row r="41" spans="2:25" x14ac:dyDescent="0.3">
      <c r="B41" s="65"/>
      <c r="C41" s="65"/>
      <c r="D41" s="65"/>
      <c r="E41" s="65"/>
      <c r="F41" s="65"/>
      <c r="G41" s="65"/>
      <c r="H41" s="65"/>
      <c r="I41" s="65"/>
      <c r="J41" s="65"/>
      <c r="K41" s="65"/>
      <c r="L41" s="65"/>
      <c r="M41" s="65"/>
      <c r="N41" s="65"/>
      <c r="O41" s="22"/>
      <c r="P41" s="22"/>
    </row>
    <row r="42" spans="2:25" x14ac:dyDescent="0.3">
      <c r="B42" s="65"/>
      <c r="C42" s="65"/>
      <c r="D42" s="65"/>
      <c r="E42" s="65"/>
      <c r="F42" s="65"/>
      <c r="G42" s="65"/>
      <c r="H42" s="65"/>
      <c r="I42" s="65"/>
      <c r="J42" s="65"/>
      <c r="K42" s="65"/>
      <c r="L42" s="65"/>
      <c r="M42" s="65"/>
      <c r="N42" s="65"/>
      <c r="O42" s="22"/>
      <c r="P42" s="22"/>
    </row>
    <row r="43" spans="2:25" x14ac:dyDescent="0.3">
      <c r="B43" s="65"/>
      <c r="C43" s="65"/>
      <c r="D43" s="65"/>
      <c r="E43" s="65"/>
      <c r="F43" s="65"/>
      <c r="G43" s="65"/>
      <c r="H43" s="65"/>
      <c r="I43" s="65"/>
      <c r="J43" s="65"/>
      <c r="K43" s="65"/>
      <c r="L43" s="65"/>
      <c r="M43" s="65"/>
      <c r="N43" s="65"/>
      <c r="O43" s="22"/>
      <c r="P43" s="22"/>
    </row>
    <row r="44" spans="2:25" x14ac:dyDescent="0.3">
      <c r="B44" s="65"/>
      <c r="C44" s="65"/>
      <c r="D44" s="65"/>
      <c r="E44" s="65"/>
      <c r="F44" s="65"/>
      <c r="G44" s="65"/>
      <c r="H44" s="65"/>
      <c r="I44" s="65"/>
      <c r="J44" s="65"/>
      <c r="K44" s="65"/>
      <c r="L44" s="65"/>
      <c r="M44" s="65"/>
      <c r="N44" s="65"/>
      <c r="O44" s="22"/>
      <c r="P44" s="22"/>
    </row>
    <row r="45" spans="2:25" x14ac:dyDescent="0.3">
      <c r="B45" s="65"/>
      <c r="C45" s="65"/>
      <c r="D45" s="65"/>
      <c r="E45" s="65"/>
      <c r="F45" s="65"/>
      <c r="G45" s="65"/>
      <c r="H45" s="65"/>
      <c r="I45" s="65"/>
      <c r="J45" s="65"/>
      <c r="K45" s="65"/>
      <c r="L45" s="65"/>
      <c r="M45" s="65"/>
      <c r="N45" s="65"/>
      <c r="O45" s="22"/>
      <c r="P45" s="22"/>
    </row>
    <row r="46" spans="2:25" x14ac:dyDescent="0.3">
      <c r="B46" s="65"/>
      <c r="C46" s="65"/>
      <c r="D46" s="65"/>
      <c r="E46" s="65"/>
      <c r="F46" s="65"/>
      <c r="G46" s="65"/>
      <c r="H46" s="65"/>
      <c r="I46" s="65"/>
      <c r="J46" s="65"/>
      <c r="K46" s="65"/>
      <c r="L46" s="65"/>
      <c r="M46" s="65"/>
      <c r="N46" s="65"/>
      <c r="O46" s="22"/>
      <c r="P46" s="22"/>
    </row>
    <row r="47" spans="2:25" x14ac:dyDescent="0.3">
      <c r="B47" s="65"/>
      <c r="C47" s="65"/>
      <c r="D47" s="65"/>
      <c r="E47" s="65"/>
      <c r="F47" s="65"/>
      <c r="G47" s="65"/>
      <c r="H47" s="65"/>
      <c r="I47" s="65"/>
      <c r="J47" s="65"/>
      <c r="K47" s="65"/>
      <c r="L47" s="65"/>
      <c r="M47" s="65"/>
      <c r="N47" s="65"/>
      <c r="O47" s="22"/>
      <c r="P47" s="22"/>
    </row>
    <row r="48" spans="2:25" x14ac:dyDescent="0.3">
      <c r="B48" s="65"/>
      <c r="C48" s="65"/>
      <c r="D48" s="65"/>
      <c r="E48" s="65"/>
      <c r="F48" s="65"/>
      <c r="G48" s="65"/>
      <c r="H48" s="65"/>
      <c r="I48" s="65"/>
      <c r="J48" s="65"/>
      <c r="K48" s="65"/>
      <c r="L48" s="65"/>
      <c r="M48" s="65"/>
      <c r="N48" s="65"/>
      <c r="O48" s="22"/>
      <c r="P48" s="22"/>
    </row>
    <row r="49" spans="2:16" x14ac:dyDescent="0.3">
      <c r="B49" s="65"/>
      <c r="C49" s="65"/>
      <c r="D49" s="65"/>
      <c r="E49" s="65"/>
      <c r="F49" s="65"/>
      <c r="G49" s="65"/>
      <c r="H49" s="65"/>
      <c r="I49" s="65"/>
      <c r="J49" s="65"/>
      <c r="K49" s="65"/>
      <c r="L49" s="65"/>
      <c r="M49" s="65"/>
      <c r="N49" s="65"/>
      <c r="O49" s="22"/>
      <c r="P49" s="22"/>
    </row>
    <row r="50" spans="2:16" x14ac:dyDescent="0.3">
      <c r="B50" s="65"/>
      <c r="C50" s="65"/>
      <c r="D50" s="65"/>
      <c r="E50" s="65"/>
      <c r="F50" s="65"/>
      <c r="G50" s="65"/>
      <c r="H50" s="65"/>
      <c r="I50" s="65"/>
      <c r="J50" s="65"/>
      <c r="K50" s="65"/>
      <c r="L50" s="65"/>
      <c r="M50" s="65"/>
      <c r="N50" s="65"/>
      <c r="O50" s="22"/>
      <c r="P50" s="22"/>
    </row>
    <row r="51" spans="2:16" x14ac:dyDescent="0.3">
      <c r="B51" s="22"/>
      <c r="C51" s="22"/>
      <c r="D51" s="22"/>
      <c r="E51" s="22"/>
      <c r="F51" s="22"/>
      <c r="G51" s="22"/>
      <c r="H51" s="22"/>
      <c r="I51" s="22"/>
      <c r="J51" s="22"/>
      <c r="K51" s="22"/>
      <c r="L51" s="22"/>
      <c r="M51" s="22"/>
      <c r="N51" s="22"/>
      <c r="O51" s="22"/>
      <c r="P51" s="22"/>
    </row>
    <row r="52" spans="2:16" x14ac:dyDescent="0.3">
      <c r="B52" s="22"/>
      <c r="C52" s="22"/>
      <c r="D52" s="22"/>
      <c r="E52" s="22"/>
      <c r="F52" s="22"/>
      <c r="G52" s="22"/>
      <c r="H52" s="22"/>
      <c r="I52" s="22"/>
      <c r="J52" s="22"/>
      <c r="K52" s="22"/>
      <c r="L52" s="22"/>
      <c r="M52" s="22"/>
      <c r="N52" s="22"/>
      <c r="O52" s="22"/>
      <c r="P52" s="22"/>
    </row>
    <row r="53" spans="2:16" x14ac:dyDescent="0.3">
      <c r="B53" s="22"/>
      <c r="C53" s="22"/>
      <c r="D53" s="22"/>
      <c r="E53" s="22"/>
      <c r="F53" s="22"/>
      <c r="G53" s="22"/>
      <c r="H53" s="22"/>
      <c r="I53" s="22"/>
      <c r="J53" s="22"/>
      <c r="K53" s="22"/>
      <c r="L53" s="22"/>
      <c r="M53" s="22"/>
      <c r="N53" s="22"/>
      <c r="O53" s="22"/>
      <c r="P53" s="22"/>
    </row>
  </sheetData>
  <sheetProtection algorithmName="SHA-512" hashValue="0y4vbC7xTV29+1wUT7nk3EZgDCsEk23IN7vKps+j2UZetkFbIiNwEJnbYBPF5D4IPTFcCAB40QcJmP0l0w7Ozw==" saltValue="K1uiKresmnHktatBfiRPsg==" spinCount="100000" sheet="1" selectLockedCells="1" selectUnlockedCells="1"/>
  <mergeCells count="1">
    <mergeCell ref="B2:N50"/>
  </mergeCells>
  <pageMargins left="0.7" right="0.7" top="0.75" bottom="0.75" header="0.3" footer="0.3"/>
  <customProperties>
    <customPr name="_pios_id" r:id="rId1"/>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569DDF-69FD-469F-BEB8-4F471BE180FA}">
  <sheetPr codeName="Ark2">
    <tabColor rgb="FF14143C"/>
  </sheetPr>
  <dimension ref="B1:N79"/>
  <sheetViews>
    <sheetView zoomScaleNormal="100" workbookViewId="0">
      <selection activeCell="J34" sqref="J34"/>
    </sheetView>
  </sheetViews>
  <sheetFormatPr defaultColWidth="8.88671875" defaultRowHeight="14.4" x14ac:dyDescent="0.3"/>
  <cols>
    <col min="1" max="6" width="8.88671875" style="7"/>
    <col min="7" max="7" width="11.5546875" style="7" customWidth="1"/>
    <col min="8" max="8" width="8.88671875" style="7"/>
    <col min="9" max="9" width="6.109375" style="7" customWidth="1"/>
    <col min="10" max="10" width="22.88671875" style="7" customWidth="1"/>
    <col min="11" max="11" width="42.33203125" style="7" customWidth="1"/>
    <col min="12" max="12" width="37.6640625" style="7" bestFit="1" customWidth="1"/>
    <col min="13" max="13" width="16.33203125" style="7" customWidth="1"/>
    <col min="14" max="16384" width="8.88671875" style="7"/>
  </cols>
  <sheetData>
    <row r="1" spans="2:13" ht="15" thickBot="1" x14ac:dyDescent="0.35"/>
    <row r="2" spans="2:13" ht="15" customHeight="1" x14ac:dyDescent="0.3">
      <c r="K2" s="74" t="s">
        <v>34</v>
      </c>
      <c r="L2" s="75"/>
      <c r="M2" s="76"/>
    </row>
    <row r="3" spans="2:13" ht="15.75" customHeight="1" x14ac:dyDescent="0.3">
      <c r="K3" s="77"/>
      <c r="L3" s="78"/>
      <c r="M3" s="79"/>
    </row>
    <row r="4" spans="2:13" ht="15" customHeight="1" x14ac:dyDescent="0.3">
      <c r="B4" s="66" t="s">
        <v>42</v>
      </c>
      <c r="C4" s="66"/>
      <c r="D4" s="66"/>
      <c r="E4" s="66"/>
      <c r="F4" s="66"/>
      <c r="G4" s="66"/>
      <c r="K4" s="70" t="s">
        <v>4</v>
      </c>
      <c r="L4" s="71"/>
      <c r="M4" s="10">
        <f>SUM(Tabel1[Salgssum på hovedlotteri],Tabel1[Salgssum på sidelotterier])</f>
        <v>0</v>
      </c>
    </row>
    <row r="5" spans="2:13" x14ac:dyDescent="0.3">
      <c r="B5" s="66"/>
      <c r="C5" s="66"/>
      <c r="D5" s="66"/>
      <c r="E5" s="66"/>
      <c r="F5" s="66"/>
      <c r="G5" s="66"/>
      <c r="K5" s="70" t="s">
        <v>6</v>
      </c>
      <c r="L5" s="71"/>
      <c r="M5" s="10">
        <f>SUM(Tabel1[Salgssum på hovedlotteri],Tabel1[Salgssum på sidelotterier],Tabel1[Øvrig indtægt (beløb)])-Udgifter!F289</f>
        <v>0</v>
      </c>
    </row>
    <row r="6" spans="2:13" x14ac:dyDescent="0.3">
      <c r="B6" s="66"/>
      <c r="C6" s="66"/>
      <c r="D6" s="66"/>
      <c r="E6" s="66"/>
      <c r="F6" s="66"/>
      <c r="G6" s="66"/>
      <c r="K6" s="70" t="s">
        <v>24</v>
      </c>
      <c r="L6" s="71"/>
      <c r="M6" s="10">
        <f>M5-L34-L35-L36-L37-L38-L39-L40-L41-L42-L43-L44-L45-L46-L47-L48-L49-L50-L51-L52-L53-L54-L55-L56-L57-L58-L59-L60-L61-L62</f>
        <v>0</v>
      </c>
    </row>
    <row r="7" spans="2:13" x14ac:dyDescent="0.3">
      <c r="B7" s="66"/>
      <c r="C7" s="66"/>
      <c r="D7" s="66"/>
      <c r="E7" s="66"/>
      <c r="F7" s="66"/>
      <c r="G7" s="66"/>
      <c r="K7" s="70" t="s">
        <v>1</v>
      </c>
      <c r="L7" s="71"/>
      <c r="M7" s="37">
        <f>IFERROR(M5/M4,0)</f>
        <v>0</v>
      </c>
    </row>
    <row r="8" spans="2:13" x14ac:dyDescent="0.3">
      <c r="B8" s="66"/>
      <c r="C8" s="66"/>
      <c r="D8" s="66"/>
      <c r="E8" s="66"/>
      <c r="F8" s="66"/>
      <c r="G8" s="66"/>
      <c r="K8" s="67" t="s">
        <v>36</v>
      </c>
      <c r="L8" s="68"/>
      <c r="M8" s="69"/>
    </row>
    <row r="9" spans="2:13" ht="15" customHeight="1" x14ac:dyDescent="0.3">
      <c r="B9" s="66"/>
      <c r="C9" s="66"/>
      <c r="D9" s="66"/>
      <c r="E9" s="66"/>
      <c r="F9" s="66"/>
      <c r="G9" s="66"/>
      <c r="K9" s="70" t="s">
        <v>26</v>
      </c>
      <c r="L9" s="71"/>
      <c r="M9" s="10">
        <f>SUM(Tabel1[Salgssum på hovedlotteri])</f>
        <v>0</v>
      </c>
    </row>
    <row r="10" spans="2:13" ht="15" customHeight="1" x14ac:dyDescent="0.3">
      <c r="B10" s="66"/>
      <c r="C10" s="66"/>
      <c r="D10" s="66"/>
      <c r="E10" s="66"/>
      <c r="F10" s="66"/>
      <c r="G10" s="66"/>
      <c r="K10" s="28" t="s">
        <v>52</v>
      </c>
      <c r="L10" s="29"/>
      <c r="M10" s="10">
        <f>SUMIF(Tabel1[Lotteritype],"Bingo/Banko*",Tabel1[Salgssum på hovedlotteri])</f>
        <v>0</v>
      </c>
    </row>
    <row r="11" spans="2:13" ht="15" customHeight="1" x14ac:dyDescent="0.3">
      <c r="B11" s="66"/>
      <c r="C11" s="66"/>
      <c r="D11" s="66"/>
      <c r="E11" s="66"/>
      <c r="F11" s="66"/>
      <c r="G11" s="66"/>
      <c r="K11" s="70" t="s">
        <v>35</v>
      </c>
      <c r="L11" s="71"/>
      <c r="M11" s="10">
        <f>SUM(Tabel1[Salgssum på sidelotterier])</f>
        <v>0</v>
      </c>
    </row>
    <row r="12" spans="2:13" ht="35.25" customHeight="1" x14ac:dyDescent="0.3">
      <c r="B12" s="66"/>
      <c r="C12" s="66"/>
      <c r="D12" s="66"/>
      <c r="E12" s="66"/>
      <c r="F12" s="66"/>
      <c r="G12" s="66"/>
      <c r="K12" s="72" t="s">
        <v>41</v>
      </c>
      <c r="L12" s="73"/>
      <c r="M12" s="10">
        <f>SUM(Tabel1[Øvrig indtægt (beløb)])</f>
        <v>0</v>
      </c>
    </row>
    <row r="13" spans="2:13" x14ac:dyDescent="0.3">
      <c r="B13" s="66"/>
      <c r="C13" s="66"/>
      <c r="D13" s="66"/>
      <c r="E13" s="66"/>
      <c r="F13" s="66"/>
      <c r="G13" s="66"/>
      <c r="K13" s="67" t="s">
        <v>28</v>
      </c>
      <c r="L13" s="68"/>
      <c r="M13" s="69"/>
    </row>
    <row r="14" spans="2:13" x14ac:dyDescent="0.3">
      <c r="B14" s="66"/>
      <c r="C14" s="66"/>
      <c r="D14" s="66"/>
      <c r="E14" s="66"/>
      <c r="F14" s="66"/>
      <c r="G14" s="66"/>
      <c r="K14" s="70" t="s">
        <v>29</v>
      </c>
      <c r="L14" s="71"/>
      <c r="M14" s="10">
        <f>SUMIF(Udgifter!B5:B287,"Gevinster",Udgifter!F5:F287)</f>
        <v>0</v>
      </c>
    </row>
    <row r="15" spans="2:13" ht="15" customHeight="1" x14ac:dyDescent="0.3">
      <c r="B15" s="66"/>
      <c r="C15" s="66"/>
      <c r="D15" s="66"/>
      <c r="E15" s="66"/>
      <c r="F15" s="66"/>
      <c r="G15" s="66"/>
      <c r="K15" s="70" t="s">
        <v>30</v>
      </c>
      <c r="L15" s="71"/>
      <c r="M15" s="10">
        <f>SUMIF(Udgifter!B5:B287,"Lokaleleje",Udgifter!F5:F287)</f>
        <v>0</v>
      </c>
    </row>
    <row r="16" spans="2:13" x14ac:dyDescent="0.3">
      <c r="B16" s="21"/>
      <c r="C16" s="21"/>
      <c r="D16" s="21"/>
      <c r="E16" s="21"/>
      <c r="F16" s="21"/>
      <c r="G16" s="21"/>
      <c r="K16" s="70" t="s">
        <v>83</v>
      </c>
      <c r="L16" s="71"/>
      <c r="M16" s="10">
        <f>SUMIF(Udgifter!B5:B287,"Notar",Udgifter!F5:F287)</f>
        <v>0</v>
      </c>
    </row>
    <row r="17" spans="2:14" x14ac:dyDescent="0.3">
      <c r="B17" s="21"/>
      <c r="C17" s="21"/>
      <c r="D17" s="21"/>
      <c r="E17" s="21"/>
      <c r="F17" s="21"/>
      <c r="G17" s="21"/>
      <c r="K17" s="70" t="s">
        <v>31</v>
      </c>
      <c r="L17" s="71"/>
      <c r="M17" s="10">
        <f>SUMIF(Udgifter!B5:B287,"Udgifter til køb af plader / Tryk af lodder",Udgifter!F5:F287)</f>
        <v>0</v>
      </c>
    </row>
    <row r="18" spans="2:14" x14ac:dyDescent="0.3">
      <c r="B18" s="21"/>
      <c r="C18" s="21"/>
      <c r="D18" s="21"/>
      <c r="E18" s="21"/>
      <c r="F18" s="21"/>
      <c r="G18" s="21"/>
      <c r="K18" s="70" t="s">
        <v>32</v>
      </c>
      <c r="L18" s="71"/>
      <c r="M18" s="10">
        <f>SUMIF(Udgifter!B5:B287,"Revisor",Udgifter!F5:F287)</f>
        <v>0</v>
      </c>
    </row>
    <row r="19" spans="2:14" x14ac:dyDescent="0.3">
      <c r="B19" s="21"/>
      <c r="C19" s="21"/>
      <c r="D19" s="21"/>
      <c r="E19" s="21"/>
      <c r="F19" s="21"/>
      <c r="G19" s="21"/>
      <c r="K19" s="70" t="s">
        <v>33</v>
      </c>
      <c r="L19" s="71"/>
      <c r="M19" s="10">
        <f>SUMIF(Udgifter!B5:B287,"Annoncering",Udgifter!F5:F287)</f>
        <v>0</v>
      </c>
    </row>
    <row r="20" spans="2:14" ht="30" customHeight="1" x14ac:dyDescent="0.3">
      <c r="C20" s="9"/>
      <c r="K20" s="80" t="s">
        <v>90</v>
      </c>
      <c r="L20" s="81"/>
      <c r="M20" s="10">
        <f>SUMIF(Udgifter!B5:B287,"Øvrige udgifter",Udgifter!F5:F287)</f>
        <v>0</v>
      </c>
    </row>
    <row r="21" spans="2:14" ht="15.75" customHeight="1" x14ac:dyDescent="0.3">
      <c r="C21" s="9"/>
      <c r="K21" s="67" t="s">
        <v>53</v>
      </c>
      <c r="L21" s="68"/>
      <c r="M21" s="69"/>
    </row>
    <row r="22" spans="2:14" ht="21" customHeight="1" x14ac:dyDescent="0.3">
      <c r="K22" s="70" t="s">
        <v>18</v>
      </c>
      <c r="L22" s="71"/>
      <c r="M22" s="10">
        <f>SUM(Tabel1[Værdi af sponsorerede gevinster])</f>
        <v>0</v>
      </c>
    </row>
    <row r="23" spans="2:14" ht="32.25" customHeight="1" thickBot="1" x14ac:dyDescent="0.35">
      <c r="K23" s="87" t="s">
        <v>88</v>
      </c>
      <c r="L23" s="88"/>
      <c r="M23" s="13">
        <f>Data!A7+(COUNTIFS(Tabel1[Lotteritype],"Lotteri*",Tabel1[Salgssum på hovedlotteri],"&gt;0"))</f>
        <v>0</v>
      </c>
    </row>
    <row r="30" spans="2:14" ht="14.4" customHeight="1" thickBot="1" x14ac:dyDescent="0.35"/>
    <row r="31" spans="2:14" ht="15" customHeight="1" x14ac:dyDescent="0.3">
      <c r="J31" s="74" t="s">
        <v>23</v>
      </c>
      <c r="K31" s="75"/>
      <c r="L31" s="75"/>
      <c r="M31" s="76"/>
    </row>
    <row r="32" spans="2:14" ht="15" customHeight="1" x14ac:dyDescent="0.3">
      <c r="B32" s="66" t="s">
        <v>43</v>
      </c>
      <c r="C32" s="66"/>
      <c r="D32" s="66"/>
      <c r="E32" s="66"/>
      <c r="F32" s="66"/>
      <c r="G32" s="66"/>
      <c r="J32" s="84"/>
      <c r="K32" s="85"/>
      <c r="L32" s="85"/>
      <c r="M32" s="86"/>
      <c r="N32" s="15"/>
    </row>
    <row r="33" spans="2:14" ht="45" customHeight="1" x14ac:dyDescent="0.3">
      <c r="B33" s="66"/>
      <c r="C33" s="66"/>
      <c r="D33" s="66"/>
      <c r="E33" s="66"/>
      <c r="F33" s="66"/>
      <c r="G33" s="66"/>
      <c r="I33" s="16"/>
      <c r="J33" s="17" t="s">
        <v>20</v>
      </c>
      <c r="K33" s="18" t="s">
        <v>50</v>
      </c>
      <c r="L33" s="1" t="s">
        <v>21</v>
      </c>
      <c r="M33" s="2" t="s">
        <v>25</v>
      </c>
      <c r="N33" s="15"/>
    </row>
    <row r="34" spans="2:14" x14ac:dyDescent="0.3">
      <c r="B34" s="66"/>
      <c r="C34" s="66"/>
      <c r="D34" s="66"/>
      <c r="E34" s="66"/>
      <c r="F34" s="66"/>
      <c r="G34" s="66"/>
      <c r="I34" s="16"/>
      <c r="J34" s="3"/>
      <c r="K34" s="4"/>
      <c r="L34" s="4"/>
      <c r="M34" s="5"/>
      <c r="N34" s="15"/>
    </row>
    <row r="35" spans="2:14" x14ac:dyDescent="0.3">
      <c r="B35" s="66"/>
      <c r="C35" s="66"/>
      <c r="D35" s="66"/>
      <c r="E35" s="66"/>
      <c r="F35" s="66"/>
      <c r="G35" s="66"/>
      <c r="I35" s="16"/>
      <c r="J35" s="3"/>
      <c r="K35" s="4"/>
      <c r="L35" s="4"/>
      <c r="M35" s="5"/>
      <c r="N35" s="15"/>
    </row>
    <row r="36" spans="2:14" x14ac:dyDescent="0.3">
      <c r="B36" s="66"/>
      <c r="C36" s="66"/>
      <c r="D36" s="66"/>
      <c r="E36" s="66"/>
      <c r="F36" s="66"/>
      <c r="G36" s="66"/>
      <c r="I36" s="16"/>
      <c r="J36" s="3"/>
      <c r="K36" s="6"/>
      <c r="L36" s="4"/>
      <c r="M36" s="5"/>
    </row>
    <row r="37" spans="2:14" x14ac:dyDescent="0.3">
      <c r="B37" s="66"/>
      <c r="C37" s="66"/>
      <c r="D37" s="66"/>
      <c r="E37" s="66"/>
      <c r="F37" s="66"/>
      <c r="G37" s="66"/>
      <c r="I37" s="16"/>
      <c r="J37" s="3"/>
      <c r="K37" s="6"/>
      <c r="L37" s="4"/>
      <c r="M37" s="5"/>
    </row>
    <row r="38" spans="2:14" x14ac:dyDescent="0.3">
      <c r="B38" s="66"/>
      <c r="C38" s="66"/>
      <c r="D38" s="66"/>
      <c r="E38" s="66"/>
      <c r="F38" s="66"/>
      <c r="G38" s="66"/>
      <c r="I38" s="16"/>
      <c r="J38" s="3"/>
      <c r="K38" s="6"/>
      <c r="L38" s="4"/>
      <c r="M38" s="5"/>
    </row>
    <row r="39" spans="2:14" x14ac:dyDescent="0.3">
      <c r="B39" s="66"/>
      <c r="C39" s="66"/>
      <c r="D39" s="66"/>
      <c r="E39" s="66"/>
      <c r="F39" s="66"/>
      <c r="G39" s="66"/>
      <c r="I39" s="16"/>
      <c r="J39" s="3"/>
      <c r="K39" s="4"/>
      <c r="L39" s="4"/>
      <c r="M39" s="5"/>
    </row>
    <row r="40" spans="2:14" x14ac:dyDescent="0.3">
      <c r="B40" s="66"/>
      <c r="C40" s="66"/>
      <c r="D40" s="66"/>
      <c r="E40" s="66"/>
      <c r="F40" s="66"/>
      <c r="G40" s="66"/>
      <c r="I40" s="16"/>
      <c r="J40" s="3"/>
      <c r="K40" s="4"/>
      <c r="L40" s="4"/>
      <c r="M40" s="5"/>
    </row>
    <row r="41" spans="2:14" x14ac:dyDescent="0.3">
      <c r="B41" s="66"/>
      <c r="C41" s="66"/>
      <c r="D41" s="66"/>
      <c r="E41" s="66"/>
      <c r="F41" s="66"/>
      <c r="G41" s="66"/>
      <c r="I41" s="16"/>
      <c r="J41" s="3"/>
      <c r="K41" s="4"/>
      <c r="L41" s="4"/>
      <c r="M41" s="5"/>
    </row>
    <row r="42" spans="2:14" x14ac:dyDescent="0.3">
      <c r="B42" s="66"/>
      <c r="C42" s="66"/>
      <c r="D42" s="66"/>
      <c r="E42" s="66"/>
      <c r="F42" s="66"/>
      <c r="G42" s="66"/>
      <c r="I42" s="16"/>
      <c r="J42" s="3"/>
      <c r="K42" s="4"/>
      <c r="L42" s="4"/>
      <c r="M42" s="5"/>
    </row>
    <row r="43" spans="2:14" x14ac:dyDescent="0.3">
      <c r="B43" s="66"/>
      <c r="C43" s="66"/>
      <c r="D43" s="66"/>
      <c r="E43" s="66"/>
      <c r="F43" s="66"/>
      <c r="G43" s="66"/>
      <c r="I43" s="16"/>
      <c r="J43" s="3"/>
      <c r="K43" s="4"/>
      <c r="L43" s="4"/>
      <c r="M43" s="5"/>
    </row>
    <row r="44" spans="2:14" x14ac:dyDescent="0.3">
      <c r="B44" s="66"/>
      <c r="C44" s="66"/>
      <c r="D44" s="66"/>
      <c r="E44" s="66"/>
      <c r="F44" s="66"/>
      <c r="G44" s="66"/>
      <c r="I44" s="16"/>
      <c r="J44" s="3"/>
      <c r="K44" s="4"/>
      <c r="L44" s="4"/>
      <c r="M44" s="5"/>
    </row>
    <row r="45" spans="2:14" x14ac:dyDescent="0.3">
      <c r="B45" s="66"/>
      <c r="C45" s="66"/>
      <c r="D45" s="66"/>
      <c r="E45" s="66"/>
      <c r="F45" s="66"/>
      <c r="G45" s="66"/>
      <c r="I45" s="16"/>
      <c r="J45" s="3"/>
      <c r="K45" s="4"/>
      <c r="L45" s="4"/>
      <c r="M45" s="5"/>
    </row>
    <row r="46" spans="2:14" x14ac:dyDescent="0.3">
      <c r="B46" s="66"/>
      <c r="C46" s="66"/>
      <c r="D46" s="66"/>
      <c r="E46" s="66"/>
      <c r="F46" s="66"/>
      <c r="G46" s="66"/>
      <c r="I46" s="16"/>
      <c r="J46" s="3"/>
      <c r="K46" s="4"/>
      <c r="L46" s="4"/>
      <c r="M46" s="5"/>
    </row>
    <row r="47" spans="2:14" x14ac:dyDescent="0.3">
      <c r="B47" s="66"/>
      <c r="C47" s="66"/>
      <c r="D47" s="66"/>
      <c r="E47" s="66"/>
      <c r="F47" s="66"/>
      <c r="G47" s="66"/>
      <c r="I47" s="16"/>
      <c r="J47" s="3"/>
      <c r="K47" s="4"/>
      <c r="L47" s="4"/>
      <c r="M47" s="5"/>
    </row>
    <row r="48" spans="2:14" x14ac:dyDescent="0.3">
      <c r="B48" s="66"/>
      <c r="C48" s="66"/>
      <c r="D48" s="66"/>
      <c r="E48" s="66"/>
      <c r="F48" s="66"/>
      <c r="G48" s="66"/>
      <c r="I48" s="16"/>
      <c r="J48" s="3"/>
      <c r="K48" s="4"/>
      <c r="L48" s="4"/>
      <c r="M48" s="5"/>
    </row>
    <row r="49" spans="2:13" x14ac:dyDescent="0.3">
      <c r="B49" s="66"/>
      <c r="C49" s="66"/>
      <c r="D49" s="66"/>
      <c r="E49" s="66"/>
      <c r="F49" s="66"/>
      <c r="G49" s="66"/>
      <c r="I49" s="16"/>
      <c r="J49" s="3"/>
      <c r="K49" s="4"/>
      <c r="L49" s="4"/>
      <c r="M49" s="5"/>
    </row>
    <row r="50" spans="2:13" x14ac:dyDescent="0.3">
      <c r="B50" s="66"/>
      <c r="C50" s="66"/>
      <c r="D50" s="66"/>
      <c r="E50" s="66"/>
      <c r="F50" s="66"/>
      <c r="G50" s="66"/>
      <c r="I50" s="16"/>
      <c r="J50" s="3"/>
      <c r="K50" s="4"/>
      <c r="L50" s="4"/>
      <c r="M50" s="5"/>
    </row>
    <row r="51" spans="2:13" x14ac:dyDescent="0.3">
      <c r="I51" s="16"/>
      <c r="J51" s="3"/>
      <c r="K51" s="4"/>
      <c r="L51" s="4"/>
      <c r="M51" s="5"/>
    </row>
    <row r="52" spans="2:13" x14ac:dyDescent="0.3">
      <c r="I52" s="16"/>
      <c r="J52" s="3"/>
      <c r="K52" s="4"/>
      <c r="L52" s="4"/>
      <c r="M52" s="5"/>
    </row>
    <row r="53" spans="2:13" x14ac:dyDescent="0.3">
      <c r="I53" s="16"/>
      <c r="J53" s="3"/>
      <c r="K53" s="4"/>
      <c r="L53" s="4"/>
      <c r="M53" s="5"/>
    </row>
    <row r="54" spans="2:13" x14ac:dyDescent="0.3">
      <c r="I54" s="16"/>
      <c r="J54" s="3"/>
      <c r="K54" s="4"/>
      <c r="L54" s="4"/>
      <c r="M54" s="5"/>
    </row>
    <row r="55" spans="2:13" x14ac:dyDescent="0.3">
      <c r="I55" s="16"/>
      <c r="J55" s="3"/>
      <c r="K55" s="4"/>
      <c r="L55" s="4"/>
      <c r="M55" s="5"/>
    </row>
    <row r="56" spans="2:13" x14ac:dyDescent="0.3">
      <c r="I56" s="16"/>
      <c r="J56" s="3"/>
      <c r="K56" s="4"/>
      <c r="L56" s="4"/>
      <c r="M56" s="5"/>
    </row>
    <row r="57" spans="2:13" x14ac:dyDescent="0.3">
      <c r="I57" s="16"/>
      <c r="J57" s="3"/>
      <c r="K57" s="4"/>
      <c r="L57" s="4"/>
      <c r="M57" s="5"/>
    </row>
    <row r="58" spans="2:13" x14ac:dyDescent="0.3">
      <c r="I58" s="16"/>
      <c r="J58" s="3"/>
      <c r="K58" s="4"/>
      <c r="L58" s="4"/>
      <c r="M58" s="5"/>
    </row>
    <row r="59" spans="2:13" x14ac:dyDescent="0.3">
      <c r="I59" s="16"/>
      <c r="J59" s="3"/>
      <c r="K59" s="4"/>
      <c r="L59" s="4"/>
      <c r="M59" s="5"/>
    </row>
    <row r="60" spans="2:13" x14ac:dyDescent="0.3">
      <c r="I60" s="16"/>
      <c r="J60" s="3"/>
      <c r="K60" s="4"/>
      <c r="L60" s="4"/>
      <c r="M60" s="5"/>
    </row>
    <row r="61" spans="2:13" x14ac:dyDescent="0.3">
      <c r="I61" s="16"/>
      <c r="J61" s="3"/>
      <c r="K61" s="4"/>
      <c r="L61" s="4"/>
      <c r="M61" s="5"/>
    </row>
    <row r="62" spans="2:13" x14ac:dyDescent="0.3">
      <c r="I62" s="8"/>
      <c r="J62" s="3"/>
      <c r="K62" s="4"/>
      <c r="L62" s="4"/>
      <c r="M62" s="5"/>
    </row>
    <row r="63" spans="2:13" ht="15" thickBot="1" x14ac:dyDescent="0.35">
      <c r="I63" s="8"/>
      <c r="J63" s="82" t="s">
        <v>22</v>
      </c>
      <c r="K63" s="83"/>
      <c r="L63" s="24">
        <f>L34+L35+L36+L37+L38+L39+L40+L41+L42+L43+L44+L45+L46+L47+L48+L49+L50+L51+L52+L53+L54+L55+L56+L57+L58+L59+L60+L61+L62</f>
        <v>0</v>
      </c>
      <c r="M63" s="19"/>
    </row>
    <row r="64" spans="2:13" x14ac:dyDescent="0.3">
      <c r="K64" s="20"/>
    </row>
    <row r="65" ht="14.4" customHeight="1" x14ac:dyDescent="0.3"/>
    <row r="66" ht="14.4" customHeight="1" x14ac:dyDescent="0.3"/>
    <row r="70" ht="28.95" customHeight="1" x14ac:dyDescent="0.3"/>
    <row r="78" ht="29.4" customHeight="1" x14ac:dyDescent="0.3"/>
    <row r="79" ht="48" customHeight="1" x14ac:dyDescent="0.3"/>
  </sheetData>
  <sheetProtection algorithmName="SHA-512" hashValue="3YFp91HB0nTCyxo0VhdISRMCcrwhjgDAwDFgDCq6/c9mPhENl6a+LkoeZF7wkcrc1nxR1oaUMeKGibLOLOwKSA==" saltValue="hWB+R61TPxwfDeUlUhlFVw==" spinCount="100000" sheet="1" formatColumns="0" formatRows="0" selectLockedCells="1"/>
  <mergeCells count="24">
    <mergeCell ref="J63:K63"/>
    <mergeCell ref="K5:L5"/>
    <mergeCell ref="J31:M32"/>
    <mergeCell ref="K4:L4"/>
    <mergeCell ref="K6:L6"/>
    <mergeCell ref="K7:L7"/>
    <mergeCell ref="K23:L23"/>
    <mergeCell ref="K9:L9"/>
    <mergeCell ref="K2:M3"/>
    <mergeCell ref="K8:M8"/>
    <mergeCell ref="K13:M13"/>
    <mergeCell ref="K19:L19"/>
    <mergeCell ref="K20:L20"/>
    <mergeCell ref="B32:G50"/>
    <mergeCell ref="K21:M21"/>
    <mergeCell ref="K22:L22"/>
    <mergeCell ref="K18:L18"/>
    <mergeCell ref="K11:L11"/>
    <mergeCell ref="K14:L14"/>
    <mergeCell ref="K15:L15"/>
    <mergeCell ref="K16:L16"/>
    <mergeCell ref="K17:L17"/>
    <mergeCell ref="B4:G15"/>
    <mergeCell ref="K12:L12"/>
  </mergeCells>
  <pageMargins left="0.7" right="0.7" top="0.75" bottom="0.75" header="0.3" footer="0.3"/>
  <pageSetup paperSize="9" orientation="portrait" r:id="rId1"/>
  <customProperties>
    <customPr name="_pios_id" r:id="rId2"/>
  </customPropertie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C1B091-0D34-4FA8-A932-F8A5EE35A886}">
  <sheetPr codeName="Ark1">
    <tabColor rgb="FF8282F4"/>
  </sheetPr>
  <dimension ref="A1:J1000"/>
  <sheetViews>
    <sheetView workbookViewId="0">
      <selection activeCell="A6" sqref="A6"/>
    </sheetView>
  </sheetViews>
  <sheetFormatPr defaultColWidth="9.109375" defaultRowHeight="14.4" x14ac:dyDescent="0.3"/>
  <cols>
    <col min="1" max="1" width="27.109375" customWidth="1"/>
    <col min="2" max="2" width="23.109375" customWidth="1"/>
    <col min="3" max="3" width="22.44140625" bestFit="1" customWidth="1"/>
    <col min="4" max="4" width="60.33203125" customWidth="1"/>
    <col min="5" max="5" width="26.88671875" customWidth="1"/>
    <col min="6" max="6" width="15.5546875" customWidth="1"/>
    <col min="7" max="7" width="16.5546875" bestFit="1" customWidth="1"/>
    <col min="8" max="8" width="25" customWidth="1"/>
    <col min="9" max="9" width="16.88671875" bestFit="1" customWidth="1"/>
    <col min="10" max="10" width="17" style="50" customWidth="1"/>
  </cols>
  <sheetData>
    <row r="1" spans="1:10" ht="15" customHeight="1" x14ac:dyDescent="0.3">
      <c r="A1" s="93" t="s">
        <v>63</v>
      </c>
      <c r="B1" s="93"/>
      <c r="C1" s="93"/>
      <c r="D1" s="94"/>
      <c r="E1" s="89" t="s">
        <v>91</v>
      </c>
      <c r="F1" s="90"/>
      <c r="G1" s="90"/>
      <c r="H1" s="90"/>
      <c r="I1" s="90"/>
    </row>
    <row r="2" spans="1:10" ht="15.75" customHeight="1" x14ac:dyDescent="0.3">
      <c r="A2" s="93"/>
      <c r="B2" s="93"/>
      <c r="C2" s="93"/>
      <c r="D2" s="94"/>
      <c r="E2" s="89"/>
      <c r="F2" s="90"/>
      <c r="G2" s="90"/>
      <c r="H2" s="90"/>
      <c r="I2" s="90"/>
    </row>
    <row r="3" spans="1:10" ht="116.25" customHeight="1" thickBot="1" x14ac:dyDescent="0.35">
      <c r="A3" s="95"/>
      <c r="B3" s="95"/>
      <c r="C3" s="95"/>
      <c r="D3" s="96"/>
      <c r="E3" s="91"/>
      <c r="F3" s="92"/>
      <c r="G3" s="92"/>
      <c r="H3" s="92"/>
      <c r="I3" s="92"/>
    </row>
    <row r="4" spans="1:10" ht="30.75" customHeight="1" x14ac:dyDescent="0.3">
      <c r="A4" s="51" t="s">
        <v>59</v>
      </c>
      <c r="B4" s="51" t="s">
        <v>8</v>
      </c>
      <c r="C4" s="51" t="s">
        <v>7</v>
      </c>
      <c r="D4" s="52" t="s">
        <v>39</v>
      </c>
      <c r="E4" s="52" t="s">
        <v>18</v>
      </c>
      <c r="F4" s="52" t="s">
        <v>26</v>
      </c>
      <c r="G4" s="52" t="s">
        <v>27</v>
      </c>
      <c r="H4" s="52" t="s">
        <v>37</v>
      </c>
      <c r="I4" s="53" t="s">
        <v>19</v>
      </c>
      <c r="J4" s="54"/>
    </row>
    <row r="5" spans="1:10" ht="41.4" x14ac:dyDescent="0.3">
      <c r="A5" s="55" t="s">
        <v>62</v>
      </c>
      <c r="B5" s="55" t="s">
        <v>69</v>
      </c>
      <c r="C5" s="55" t="s">
        <v>70</v>
      </c>
      <c r="D5" s="56" t="s">
        <v>44</v>
      </c>
      <c r="E5" s="57" t="s">
        <v>45</v>
      </c>
      <c r="F5" s="57" t="s">
        <v>46</v>
      </c>
      <c r="G5" s="56" t="s">
        <v>47</v>
      </c>
      <c r="H5" s="56" t="s">
        <v>48</v>
      </c>
      <c r="I5" s="58" t="s">
        <v>49</v>
      </c>
      <c r="J5" s="59"/>
    </row>
    <row r="6" spans="1:10" x14ac:dyDescent="0.3">
      <c r="A6" s="34"/>
      <c r="B6" s="36"/>
      <c r="C6" s="11"/>
      <c r="D6" s="12"/>
      <c r="E6" s="25"/>
      <c r="F6" s="26"/>
      <c r="G6" s="26"/>
      <c r="H6" s="12"/>
      <c r="I6" s="27"/>
    </row>
    <row r="7" spans="1:10" x14ac:dyDescent="0.3">
      <c r="A7" s="34"/>
      <c r="B7" s="36"/>
      <c r="C7" s="11"/>
      <c r="D7" s="12"/>
      <c r="E7" s="26"/>
      <c r="F7" s="26"/>
      <c r="G7" s="26"/>
      <c r="H7" s="12"/>
      <c r="I7" s="27"/>
    </row>
    <row r="8" spans="1:10" x14ac:dyDescent="0.3">
      <c r="A8" s="34"/>
      <c r="B8" s="36"/>
      <c r="C8" s="11"/>
      <c r="D8" s="12"/>
      <c r="E8" s="26"/>
      <c r="F8" s="26"/>
      <c r="G8" s="26"/>
      <c r="H8" s="12"/>
      <c r="I8" s="27"/>
    </row>
    <row r="9" spans="1:10" x14ac:dyDescent="0.3">
      <c r="A9" s="34"/>
      <c r="B9" s="36"/>
      <c r="C9" s="11"/>
      <c r="D9" s="12"/>
      <c r="E9" s="26"/>
      <c r="F9" s="26"/>
      <c r="G9" s="26"/>
      <c r="H9" s="12"/>
      <c r="I9" s="27"/>
    </row>
    <row r="10" spans="1:10" x14ac:dyDescent="0.3">
      <c r="A10" s="34"/>
      <c r="B10" s="36"/>
      <c r="C10" s="11"/>
      <c r="D10" s="12"/>
      <c r="E10" s="26"/>
      <c r="F10" s="26"/>
      <c r="G10" s="26"/>
      <c r="H10" s="12"/>
      <c r="I10" s="27"/>
    </row>
    <row r="11" spans="1:10" x14ac:dyDescent="0.3">
      <c r="A11" s="34"/>
      <c r="B11" s="36"/>
      <c r="C11" s="11"/>
      <c r="D11" s="12"/>
      <c r="E11" s="26"/>
      <c r="F11" s="26"/>
      <c r="G11" s="26"/>
      <c r="H11" s="12"/>
      <c r="I11" s="27"/>
    </row>
    <row r="12" spans="1:10" x14ac:dyDescent="0.3">
      <c r="A12" s="34"/>
      <c r="B12" s="36"/>
      <c r="C12" s="11"/>
      <c r="D12" s="12"/>
      <c r="E12" s="26"/>
      <c r="F12" s="26"/>
      <c r="G12" s="26"/>
      <c r="H12" s="12"/>
      <c r="I12" s="27"/>
    </row>
    <row r="13" spans="1:10" x14ac:dyDescent="0.3">
      <c r="A13" s="34"/>
      <c r="B13" s="36"/>
      <c r="C13" s="11"/>
      <c r="D13" s="12"/>
      <c r="E13" s="26"/>
      <c r="F13" s="26"/>
      <c r="G13" s="26"/>
      <c r="H13" s="12"/>
      <c r="I13" s="27"/>
    </row>
    <row r="14" spans="1:10" x14ac:dyDescent="0.3">
      <c r="A14" s="34"/>
      <c r="B14" s="36"/>
      <c r="C14" s="11"/>
      <c r="D14" s="12"/>
      <c r="E14" s="26"/>
      <c r="F14" s="26"/>
      <c r="G14" s="26"/>
      <c r="H14" s="12"/>
      <c r="I14" s="27"/>
    </row>
    <row r="15" spans="1:10" x14ac:dyDescent="0.3">
      <c r="A15" s="34"/>
      <c r="B15" s="36"/>
      <c r="C15" s="11"/>
      <c r="D15" s="12"/>
      <c r="E15" s="26"/>
      <c r="F15" s="26"/>
      <c r="G15" s="26"/>
      <c r="H15" s="12"/>
      <c r="I15" s="27"/>
    </row>
    <row r="16" spans="1:10" x14ac:dyDescent="0.3">
      <c r="A16" s="34"/>
      <c r="B16" s="36"/>
      <c r="C16" s="11"/>
      <c r="D16" s="12"/>
      <c r="E16" s="26"/>
      <c r="F16" s="26"/>
      <c r="G16" s="26"/>
      <c r="H16" s="12"/>
      <c r="I16" s="27"/>
    </row>
    <row r="17" spans="1:9" x14ac:dyDescent="0.3">
      <c r="A17" s="34"/>
      <c r="B17" s="36"/>
      <c r="C17" s="11"/>
      <c r="D17" s="12"/>
      <c r="E17" s="26"/>
      <c r="F17" s="26"/>
      <c r="G17" s="26"/>
      <c r="H17" s="12"/>
      <c r="I17" s="27"/>
    </row>
    <row r="18" spans="1:9" x14ac:dyDescent="0.3">
      <c r="A18" s="34"/>
      <c r="B18" s="36"/>
      <c r="C18" s="11"/>
      <c r="D18" s="12"/>
      <c r="E18" s="26"/>
      <c r="F18" s="26"/>
      <c r="G18" s="26"/>
      <c r="H18" s="12"/>
      <c r="I18" s="27"/>
    </row>
    <row r="19" spans="1:9" x14ac:dyDescent="0.3">
      <c r="A19" s="34"/>
      <c r="B19" s="36"/>
      <c r="C19" s="11"/>
      <c r="D19" s="12"/>
      <c r="E19" s="26"/>
      <c r="F19" s="26"/>
      <c r="G19" s="26"/>
      <c r="H19" s="12"/>
      <c r="I19" s="27"/>
    </row>
    <row r="20" spans="1:9" x14ac:dyDescent="0.3">
      <c r="A20" s="34"/>
      <c r="B20" s="36"/>
      <c r="C20" s="11"/>
      <c r="D20" s="12"/>
      <c r="E20" s="26"/>
      <c r="F20" s="26"/>
      <c r="G20" s="26"/>
      <c r="H20" s="12"/>
      <c r="I20" s="27"/>
    </row>
    <row r="21" spans="1:9" x14ac:dyDescent="0.3">
      <c r="A21" s="34"/>
      <c r="B21" s="36"/>
      <c r="C21" s="11"/>
      <c r="D21" s="12"/>
      <c r="E21" s="26"/>
      <c r="F21" s="26"/>
      <c r="G21" s="26"/>
      <c r="H21" s="12"/>
      <c r="I21" s="27"/>
    </row>
    <row r="22" spans="1:9" x14ac:dyDescent="0.3">
      <c r="A22" s="34"/>
      <c r="B22" s="36"/>
      <c r="C22" s="11"/>
      <c r="D22" s="12"/>
      <c r="E22" s="26"/>
      <c r="F22" s="26"/>
      <c r="G22" s="26"/>
      <c r="H22" s="12"/>
      <c r="I22" s="27"/>
    </row>
    <row r="23" spans="1:9" x14ac:dyDescent="0.3">
      <c r="A23" s="34"/>
      <c r="B23" s="36"/>
      <c r="C23" s="11"/>
      <c r="D23" s="12"/>
      <c r="E23" s="26"/>
      <c r="F23" s="26"/>
      <c r="G23" s="26"/>
      <c r="H23" s="12"/>
      <c r="I23" s="27"/>
    </row>
    <row r="24" spans="1:9" x14ac:dyDescent="0.3">
      <c r="A24" s="34"/>
      <c r="B24" s="36"/>
      <c r="C24" s="11"/>
      <c r="D24" s="12"/>
      <c r="E24" s="26"/>
      <c r="F24" s="26"/>
      <c r="G24" s="26"/>
      <c r="H24" s="12"/>
      <c r="I24" s="27"/>
    </row>
    <row r="25" spans="1:9" x14ac:dyDescent="0.3">
      <c r="A25" s="34"/>
      <c r="B25" s="36"/>
      <c r="C25" s="11"/>
      <c r="D25" s="12"/>
      <c r="E25" s="26"/>
      <c r="F25" s="26"/>
      <c r="G25" s="26"/>
      <c r="H25" s="12"/>
      <c r="I25" s="27"/>
    </row>
    <row r="26" spans="1:9" x14ac:dyDescent="0.3">
      <c r="A26" s="34"/>
      <c r="B26" s="36"/>
      <c r="C26" s="11"/>
      <c r="D26" s="12"/>
      <c r="E26" s="26"/>
      <c r="F26" s="26"/>
      <c r="G26" s="26"/>
      <c r="H26" s="12"/>
      <c r="I26" s="27"/>
    </row>
    <row r="27" spans="1:9" x14ac:dyDescent="0.3">
      <c r="A27" s="34"/>
      <c r="B27" s="36"/>
      <c r="C27" s="11"/>
      <c r="D27" s="12"/>
      <c r="E27" s="26"/>
      <c r="F27" s="26"/>
      <c r="G27" s="26"/>
      <c r="H27" s="12"/>
      <c r="I27" s="27"/>
    </row>
    <row r="28" spans="1:9" x14ac:dyDescent="0.3">
      <c r="A28" s="34"/>
      <c r="B28" s="36"/>
      <c r="C28" s="11"/>
      <c r="D28" s="12"/>
      <c r="E28" s="26"/>
      <c r="F28" s="26"/>
      <c r="G28" s="26"/>
      <c r="H28" s="12"/>
      <c r="I28" s="27"/>
    </row>
    <row r="29" spans="1:9" x14ac:dyDescent="0.3">
      <c r="A29" s="34"/>
      <c r="B29" s="36"/>
      <c r="C29" s="11"/>
      <c r="D29" s="12"/>
      <c r="E29" s="26"/>
      <c r="F29" s="26"/>
      <c r="G29" s="26"/>
      <c r="H29" s="12"/>
      <c r="I29" s="27"/>
    </row>
    <row r="30" spans="1:9" x14ac:dyDescent="0.3">
      <c r="A30" s="34"/>
      <c r="B30" s="36"/>
      <c r="C30" s="11"/>
      <c r="D30" s="12"/>
      <c r="E30" s="26"/>
      <c r="F30" s="26"/>
      <c r="G30" s="26"/>
      <c r="H30" s="12"/>
      <c r="I30" s="27"/>
    </row>
    <row r="31" spans="1:9" x14ac:dyDescent="0.3">
      <c r="A31" s="34"/>
      <c r="B31" s="36"/>
      <c r="C31" s="11"/>
      <c r="D31" s="12"/>
      <c r="E31" s="26"/>
      <c r="F31" s="26"/>
      <c r="G31" s="26"/>
      <c r="H31" s="12"/>
      <c r="I31" s="27"/>
    </row>
    <row r="32" spans="1:9" x14ac:dyDescent="0.3">
      <c r="A32" s="34"/>
      <c r="B32" s="36"/>
      <c r="C32" s="11"/>
      <c r="D32" s="12"/>
      <c r="E32" s="26"/>
      <c r="F32" s="26"/>
      <c r="G32" s="26"/>
      <c r="H32" s="12"/>
      <c r="I32" s="27"/>
    </row>
    <row r="33" spans="1:9" x14ac:dyDescent="0.3">
      <c r="A33" s="34"/>
      <c r="B33" s="36"/>
      <c r="C33" s="11"/>
      <c r="D33" s="12"/>
      <c r="E33" s="26"/>
      <c r="F33" s="26"/>
      <c r="G33" s="26"/>
      <c r="H33" s="12"/>
      <c r="I33" s="27"/>
    </row>
    <row r="34" spans="1:9" x14ac:dyDescent="0.3">
      <c r="A34" s="34"/>
      <c r="B34" s="36"/>
      <c r="C34" s="11"/>
      <c r="D34" s="12"/>
      <c r="E34" s="26"/>
      <c r="F34" s="26"/>
      <c r="G34" s="26"/>
      <c r="H34" s="12"/>
      <c r="I34" s="27"/>
    </row>
    <row r="35" spans="1:9" x14ac:dyDescent="0.3">
      <c r="A35" s="34"/>
      <c r="B35" s="36"/>
      <c r="C35" s="11"/>
      <c r="D35" s="12"/>
      <c r="E35" s="26"/>
      <c r="F35" s="26"/>
      <c r="G35" s="26"/>
      <c r="H35" s="12"/>
      <c r="I35" s="27"/>
    </row>
    <row r="36" spans="1:9" x14ac:dyDescent="0.3">
      <c r="A36" s="34"/>
      <c r="B36" s="36"/>
      <c r="C36" s="11"/>
      <c r="D36" s="12"/>
      <c r="E36" s="26"/>
      <c r="F36" s="26"/>
      <c r="G36" s="26"/>
      <c r="H36" s="12"/>
      <c r="I36" s="27"/>
    </row>
    <row r="37" spans="1:9" x14ac:dyDescent="0.3">
      <c r="A37" s="34"/>
      <c r="B37" s="36"/>
      <c r="C37" s="11"/>
      <c r="D37" s="12"/>
      <c r="E37" s="26"/>
      <c r="F37" s="26"/>
      <c r="G37" s="26"/>
      <c r="H37" s="12"/>
      <c r="I37" s="27"/>
    </row>
    <row r="38" spans="1:9" x14ac:dyDescent="0.3">
      <c r="A38" s="34"/>
      <c r="B38" s="36"/>
      <c r="C38" s="11"/>
      <c r="D38" s="12"/>
      <c r="E38" s="26"/>
      <c r="F38" s="26"/>
      <c r="G38" s="26"/>
      <c r="H38" s="12"/>
      <c r="I38" s="27"/>
    </row>
    <row r="39" spans="1:9" x14ac:dyDescent="0.3">
      <c r="A39" s="34"/>
      <c r="B39" s="36"/>
      <c r="C39" s="11"/>
      <c r="D39" s="12"/>
      <c r="E39" s="26"/>
      <c r="F39" s="26"/>
      <c r="G39" s="26"/>
      <c r="H39" s="12"/>
      <c r="I39" s="27"/>
    </row>
    <row r="40" spans="1:9" x14ac:dyDescent="0.3">
      <c r="A40" s="34"/>
      <c r="B40" s="36"/>
      <c r="C40" s="11"/>
      <c r="D40" s="12"/>
      <c r="E40" s="26"/>
      <c r="F40" s="26"/>
      <c r="G40" s="26"/>
      <c r="H40" s="12"/>
      <c r="I40" s="27"/>
    </row>
    <row r="41" spans="1:9" x14ac:dyDescent="0.3">
      <c r="A41" s="34"/>
      <c r="B41" s="36"/>
      <c r="C41" s="11"/>
      <c r="D41" s="12"/>
      <c r="E41" s="26"/>
      <c r="F41" s="26"/>
      <c r="G41" s="26"/>
      <c r="H41" s="12"/>
      <c r="I41" s="27"/>
    </row>
    <row r="42" spans="1:9" x14ac:dyDescent="0.3">
      <c r="A42" s="34"/>
      <c r="B42" s="36"/>
      <c r="C42" s="11"/>
      <c r="D42" s="12"/>
      <c r="E42" s="26"/>
      <c r="F42" s="26"/>
      <c r="G42" s="26"/>
      <c r="H42" s="12"/>
      <c r="I42" s="27"/>
    </row>
    <row r="43" spans="1:9" x14ac:dyDescent="0.3">
      <c r="A43" s="34"/>
      <c r="B43" s="36"/>
      <c r="C43" s="11"/>
      <c r="D43" s="12"/>
      <c r="E43" s="26"/>
      <c r="F43" s="26"/>
      <c r="G43" s="26"/>
      <c r="H43" s="12"/>
      <c r="I43" s="27"/>
    </row>
    <row r="44" spans="1:9" x14ac:dyDescent="0.3">
      <c r="A44" s="34"/>
      <c r="B44" s="36"/>
      <c r="C44" s="11"/>
      <c r="D44" s="12"/>
      <c r="E44" s="26"/>
      <c r="F44" s="26"/>
      <c r="G44" s="26"/>
      <c r="H44" s="12"/>
      <c r="I44" s="27"/>
    </row>
    <row r="45" spans="1:9" x14ac:dyDescent="0.3">
      <c r="A45" s="34"/>
      <c r="B45" s="36"/>
      <c r="C45" s="11"/>
      <c r="D45" s="12"/>
      <c r="E45" s="26"/>
      <c r="F45" s="26"/>
      <c r="G45" s="26"/>
      <c r="H45" s="12"/>
      <c r="I45" s="27"/>
    </row>
    <row r="46" spans="1:9" x14ac:dyDescent="0.3">
      <c r="A46" s="34"/>
      <c r="B46" s="36"/>
      <c r="C46" s="11"/>
      <c r="D46" s="12"/>
      <c r="E46" s="26"/>
      <c r="F46" s="26"/>
      <c r="G46" s="26"/>
      <c r="H46" s="12"/>
      <c r="I46" s="27"/>
    </row>
    <row r="47" spans="1:9" x14ac:dyDescent="0.3">
      <c r="A47" s="34"/>
      <c r="B47" s="36"/>
      <c r="C47" s="11"/>
      <c r="D47" s="12"/>
      <c r="E47" s="26"/>
      <c r="F47" s="26"/>
      <c r="G47" s="26"/>
      <c r="H47" s="12"/>
      <c r="I47" s="27"/>
    </row>
    <row r="48" spans="1:9" x14ac:dyDescent="0.3">
      <c r="A48" s="34"/>
      <c r="B48" s="36"/>
      <c r="C48" s="11"/>
      <c r="D48" s="12"/>
      <c r="E48" s="26"/>
      <c r="F48" s="26"/>
      <c r="G48" s="26"/>
      <c r="H48" s="12"/>
      <c r="I48" s="27"/>
    </row>
    <row r="49" spans="1:9" x14ac:dyDescent="0.3">
      <c r="A49" s="34"/>
      <c r="B49" s="36"/>
      <c r="C49" s="11"/>
      <c r="D49" s="12"/>
      <c r="E49" s="26"/>
      <c r="F49" s="26"/>
      <c r="G49" s="26"/>
      <c r="H49" s="12"/>
      <c r="I49" s="27"/>
    </row>
    <row r="50" spans="1:9" x14ac:dyDescent="0.3">
      <c r="A50" s="34"/>
      <c r="B50" s="36"/>
      <c r="C50" s="11"/>
      <c r="D50" s="12"/>
      <c r="E50" s="26"/>
      <c r="F50" s="26"/>
      <c r="G50" s="26"/>
      <c r="H50" s="12"/>
      <c r="I50" s="27"/>
    </row>
    <row r="51" spans="1:9" x14ac:dyDescent="0.3">
      <c r="A51" s="34"/>
      <c r="B51" s="36"/>
      <c r="C51" s="11"/>
      <c r="D51" s="12"/>
      <c r="E51" s="26"/>
      <c r="F51" s="26"/>
      <c r="G51" s="26"/>
      <c r="H51" s="12"/>
      <c r="I51" s="27"/>
    </row>
    <row r="52" spans="1:9" x14ac:dyDescent="0.3">
      <c r="A52" s="34"/>
      <c r="B52" s="36"/>
      <c r="C52" s="11"/>
      <c r="D52" s="12"/>
      <c r="E52" s="26"/>
      <c r="F52" s="26"/>
      <c r="G52" s="26"/>
      <c r="H52" s="12"/>
      <c r="I52" s="27"/>
    </row>
    <row r="53" spans="1:9" x14ac:dyDescent="0.3">
      <c r="A53" s="34"/>
      <c r="B53" s="36"/>
      <c r="C53" s="11"/>
      <c r="D53" s="12"/>
      <c r="E53" s="26"/>
      <c r="F53" s="26"/>
      <c r="G53" s="26"/>
      <c r="H53" s="12"/>
      <c r="I53" s="27"/>
    </row>
    <row r="54" spans="1:9" x14ac:dyDescent="0.3">
      <c r="A54" s="34"/>
      <c r="B54" s="36"/>
      <c r="C54" s="11"/>
      <c r="D54" s="12"/>
      <c r="E54" s="26"/>
      <c r="F54" s="26"/>
      <c r="G54" s="26"/>
      <c r="H54" s="12"/>
      <c r="I54" s="27"/>
    </row>
    <row r="55" spans="1:9" x14ac:dyDescent="0.3">
      <c r="A55" s="34"/>
      <c r="B55" s="36"/>
      <c r="C55" s="11"/>
      <c r="D55" s="12"/>
      <c r="E55" s="26"/>
      <c r="F55" s="26"/>
      <c r="G55" s="26"/>
      <c r="H55" s="12"/>
      <c r="I55" s="27"/>
    </row>
    <row r="56" spans="1:9" x14ac:dyDescent="0.3">
      <c r="A56" s="34"/>
      <c r="B56" s="36"/>
      <c r="C56" s="11"/>
      <c r="D56" s="12"/>
      <c r="E56" s="26"/>
      <c r="F56" s="26"/>
      <c r="G56" s="26"/>
      <c r="H56" s="12"/>
      <c r="I56" s="27"/>
    </row>
    <row r="57" spans="1:9" x14ac:dyDescent="0.3">
      <c r="A57" s="34"/>
      <c r="B57" s="36"/>
      <c r="C57" s="11"/>
      <c r="D57" s="12"/>
      <c r="E57" s="26"/>
      <c r="F57" s="26"/>
      <c r="G57" s="26"/>
      <c r="H57" s="12"/>
      <c r="I57" s="27"/>
    </row>
    <row r="58" spans="1:9" x14ac:dyDescent="0.3">
      <c r="A58" s="34"/>
      <c r="B58" s="36"/>
      <c r="C58" s="11"/>
      <c r="D58" s="12"/>
      <c r="E58" s="26"/>
      <c r="F58" s="26"/>
      <c r="G58" s="26"/>
      <c r="H58" s="12"/>
      <c r="I58" s="27"/>
    </row>
    <row r="59" spans="1:9" x14ac:dyDescent="0.3">
      <c r="A59" s="34"/>
      <c r="B59" s="36"/>
      <c r="C59" s="11"/>
      <c r="D59" s="12"/>
      <c r="E59" s="26"/>
      <c r="F59" s="26"/>
      <c r="G59" s="26"/>
      <c r="H59" s="12"/>
      <c r="I59" s="27"/>
    </row>
    <row r="60" spans="1:9" x14ac:dyDescent="0.3">
      <c r="A60" s="34"/>
      <c r="B60" s="36"/>
      <c r="C60" s="11"/>
      <c r="D60" s="12"/>
      <c r="E60" s="26"/>
      <c r="F60" s="26"/>
      <c r="G60" s="26"/>
      <c r="H60" s="12"/>
      <c r="I60" s="27"/>
    </row>
    <row r="61" spans="1:9" x14ac:dyDescent="0.3">
      <c r="A61" s="34"/>
      <c r="B61" s="36"/>
      <c r="C61" s="11"/>
      <c r="D61" s="12"/>
      <c r="E61" s="26"/>
      <c r="F61" s="26"/>
      <c r="G61" s="26"/>
      <c r="H61" s="12"/>
      <c r="I61" s="27"/>
    </row>
    <row r="62" spans="1:9" x14ac:dyDescent="0.3">
      <c r="A62" s="34"/>
      <c r="B62" s="36"/>
      <c r="C62" s="11"/>
      <c r="D62" s="12"/>
      <c r="E62" s="26"/>
      <c r="F62" s="26"/>
      <c r="G62" s="26"/>
      <c r="H62" s="12"/>
      <c r="I62" s="27"/>
    </row>
    <row r="63" spans="1:9" x14ac:dyDescent="0.3">
      <c r="A63" s="34"/>
      <c r="B63" s="36"/>
      <c r="C63" s="11"/>
      <c r="D63" s="12"/>
      <c r="E63" s="26"/>
      <c r="F63" s="26"/>
      <c r="G63" s="26"/>
      <c r="H63" s="12"/>
      <c r="I63" s="27"/>
    </row>
    <row r="64" spans="1:9" x14ac:dyDescent="0.3">
      <c r="A64" s="34"/>
      <c r="B64" s="36"/>
      <c r="C64" s="11"/>
      <c r="D64" s="12"/>
      <c r="E64" s="26"/>
      <c r="F64" s="26"/>
      <c r="G64" s="26"/>
      <c r="H64" s="12"/>
      <c r="I64" s="27"/>
    </row>
    <row r="65" spans="1:9" x14ac:dyDescent="0.3">
      <c r="A65" s="34"/>
      <c r="B65" s="36"/>
      <c r="C65" s="11"/>
      <c r="D65" s="12"/>
      <c r="E65" s="26"/>
      <c r="F65" s="26"/>
      <c r="G65" s="26"/>
      <c r="H65" s="12"/>
      <c r="I65" s="27"/>
    </row>
    <row r="66" spans="1:9" x14ac:dyDescent="0.3">
      <c r="A66" s="34"/>
      <c r="B66" s="36"/>
      <c r="C66" s="11"/>
      <c r="D66" s="12"/>
      <c r="E66" s="26"/>
      <c r="F66" s="26"/>
      <c r="G66" s="26"/>
      <c r="H66" s="12"/>
      <c r="I66" s="27"/>
    </row>
    <row r="67" spans="1:9" x14ac:dyDescent="0.3">
      <c r="A67" s="34"/>
      <c r="B67" s="36"/>
      <c r="C67" s="11"/>
      <c r="D67" s="12"/>
      <c r="E67" s="26"/>
      <c r="F67" s="26"/>
      <c r="G67" s="26"/>
      <c r="H67" s="12"/>
      <c r="I67" s="27"/>
    </row>
    <row r="68" spans="1:9" x14ac:dyDescent="0.3">
      <c r="A68" s="34"/>
      <c r="B68" s="36"/>
      <c r="C68" s="11"/>
      <c r="D68" s="12"/>
      <c r="E68" s="26"/>
      <c r="F68" s="26"/>
      <c r="G68" s="26"/>
      <c r="H68" s="12"/>
      <c r="I68" s="27"/>
    </row>
    <row r="69" spans="1:9" x14ac:dyDescent="0.3">
      <c r="A69" s="34"/>
      <c r="B69" s="36"/>
      <c r="C69" s="11"/>
      <c r="D69" s="12"/>
      <c r="E69" s="26"/>
      <c r="F69" s="26"/>
      <c r="G69" s="26"/>
      <c r="H69" s="12"/>
      <c r="I69" s="27"/>
    </row>
    <row r="70" spans="1:9" x14ac:dyDescent="0.3">
      <c r="A70" s="34"/>
      <c r="B70" s="36"/>
      <c r="C70" s="11"/>
      <c r="D70" s="12"/>
      <c r="E70" s="26"/>
      <c r="F70" s="26"/>
      <c r="G70" s="26"/>
      <c r="H70" s="12"/>
      <c r="I70" s="27"/>
    </row>
    <row r="71" spans="1:9" x14ac:dyDescent="0.3">
      <c r="A71" s="34"/>
      <c r="B71" s="36"/>
      <c r="C71" s="11"/>
      <c r="D71" s="12"/>
      <c r="E71" s="26"/>
      <c r="F71" s="26"/>
      <c r="G71" s="26"/>
      <c r="H71" s="12"/>
      <c r="I71" s="27"/>
    </row>
    <row r="72" spans="1:9" x14ac:dyDescent="0.3">
      <c r="A72" s="34"/>
      <c r="B72" s="36"/>
      <c r="C72" s="11"/>
      <c r="D72" s="12"/>
      <c r="E72" s="26"/>
      <c r="F72" s="26"/>
      <c r="G72" s="26"/>
      <c r="H72" s="12"/>
      <c r="I72" s="27"/>
    </row>
    <row r="73" spans="1:9" x14ac:dyDescent="0.3">
      <c r="A73" s="34"/>
      <c r="B73" s="36"/>
      <c r="C73" s="11"/>
      <c r="D73" s="12"/>
      <c r="E73" s="26"/>
      <c r="F73" s="26"/>
      <c r="G73" s="26"/>
      <c r="H73" s="12"/>
      <c r="I73" s="27"/>
    </row>
    <row r="74" spans="1:9" x14ac:dyDescent="0.3">
      <c r="A74" s="34"/>
      <c r="B74" s="36"/>
      <c r="C74" s="11"/>
      <c r="D74" s="12"/>
      <c r="E74" s="26"/>
      <c r="F74" s="26"/>
      <c r="G74" s="26"/>
      <c r="H74" s="12"/>
      <c r="I74" s="27"/>
    </row>
    <row r="75" spans="1:9" x14ac:dyDescent="0.3">
      <c r="A75" s="34"/>
      <c r="B75" s="36"/>
      <c r="C75" s="11"/>
      <c r="D75" s="12"/>
      <c r="E75" s="26"/>
      <c r="F75" s="26"/>
      <c r="G75" s="26"/>
      <c r="H75" s="12"/>
      <c r="I75" s="27"/>
    </row>
    <row r="76" spans="1:9" x14ac:dyDescent="0.3">
      <c r="A76" s="34"/>
      <c r="B76" s="36"/>
      <c r="C76" s="11"/>
      <c r="D76" s="12"/>
      <c r="E76" s="26"/>
      <c r="F76" s="26"/>
      <c r="G76" s="26"/>
      <c r="H76" s="12"/>
      <c r="I76" s="27"/>
    </row>
    <row r="77" spans="1:9" x14ac:dyDescent="0.3">
      <c r="A77" s="34"/>
      <c r="B77" s="36"/>
      <c r="C77" s="11"/>
      <c r="D77" s="12"/>
      <c r="E77" s="26"/>
      <c r="F77" s="26"/>
      <c r="G77" s="26"/>
      <c r="H77" s="12"/>
      <c r="I77" s="27"/>
    </row>
    <row r="78" spans="1:9" x14ac:dyDescent="0.3">
      <c r="A78" s="34"/>
      <c r="B78" s="36"/>
      <c r="C78" s="11"/>
      <c r="D78" s="12"/>
      <c r="E78" s="26"/>
      <c r="F78" s="26"/>
      <c r="G78" s="26"/>
      <c r="H78" s="12"/>
      <c r="I78" s="27"/>
    </row>
    <row r="79" spans="1:9" x14ac:dyDescent="0.3">
      <c r="A79" s="34"/>
      <c r="B79" s="36"/>
      <c r="C79" s="11"/>
      <c r="D79" s="12"/>
      <c r="E79" s="26"/>
      <c r="F79" s="26"/>
      <c r="G79" s="26"/>
      <c r="H79" s="12"/>
      <c r="I79" s="27"/>
    </row>
    <row r="80" spans="1:9" x14ac:dyDescent="0.3">
      <c r="A80" s="34"/>
      <c r="B80" s="36"/>
      <c r="C80" s="11"/>
      <c r="D80" s="12"/>
      <c r="E80" s="26"/>
      <c r="F80" s="26"/>
      <c r="G80" s="26"/>
      <c r="H80" s="12"/>
      <c r="I80" s="27"/>
    </row>
    <row r="81" spans="1:9" x14ac:dyDescent="0.3">
      <c r="A81" s="34"/>
      <c r="B81" s="36"/>
      <c r="C81" s="11"/>
      <c r="D81" s="12"/>
      <c r="E81" s="26"/>
      <c r="F81" s="26"/>
      <c r="G81" s="26"/>
      <c r="H81" s="12"/>
      <c r="I81" s="27"/>
    </row>
    <row r="82" spans="1:9" x14ac:dyDescent="0.3">
      <c r="A82" s="34"/>
      <c r="B82" s="36"/>
      <c r="C82" s="11"/>
      <c r="D82" s="12"/>
      <c r="E82" s="26"/>
      <c r="F82" s="26"/>
      <c r="G82" s="26"/>
      <c r="H82" s="12"/>
      <c r="I82" s="27"/>
    </row>
    <row r="83" spans="1:9" x14ac:dyDescent="0.3">
      <c r="A83" s="34"/>
      <c r="B83" s="36"/>
      <c r="C83" s="11"/>
      <c r="D83" s="12"/>
      <c r="E83" s="26"/>
      <c r="F83" s="26"/>
      <c r="G83" s="26"/>
      <c r="H83" s="12"/>
      <c r="I83" s="27"/>
    </row>
    <row r="84" spans="1:9" x14ac:dyDescent="0.3">
      <c r="A84" s="34"/>
      <c r="B84" s="36"/>
      <c r="C84" s="11"/>
      <c r="D84" s="12"/>
      <c r="E84" s="26"/>
      <c r="F84" s="26"/>
      <c r="G84" s="26"/>
      <c r="H84" s="12"/>
      <c r="I84" s="27"/>
    </row>
    <row r="85" spans="1:9" x14ac:dyDescent="0.3">
      <c r="A85" s="34"/>
      <c r="B85" s="36"/>
      <c r="C85" s="11"/>
      <c r="D85" s="12"/>
      <c r="E85" s="26"/>
      <c r="F85" s="26"/>
      <c r="G85" s="26"/>
      <c r="H85" s="12"/>
      <c r="I85" s="27"/>
    </row>
    <row r="86" spans="1:9" x14ac:dyDescent="0.3">
      <c r="A86" s="34"/>
      <c r="B86" s="36"/>
      <c r="C86" s="11"/>
      <c r="D86" s="12"/>
      <c r="E86" s="26"/>
      <c r="F86" s="26"/>
      <c r="G86" s="26"/>
      <c r="H86" s="12"/>
      <c r="I86" s="27"/>
    </row>
    <row r="87" spans="1:9" x14ac:dyDescent="0.3">
      <c r="A87" s="34"/>
      <c r="B87" s="36"/>
      <c r="C87" s="11"/>
      <c r="D87" s="12"/>
      <c r="E87" s="26"/>
      <c r="F87" s="26"/>
      <c r="G87" s="26"/>
      <c r="H87" s="12"/>
      <c r="I87" s="27"/>
    </row>
    <row r="88" spans="1:9" x14ac:dyDescent="0.3">
      <c r="A88" s="34"/>
      <c r="B88" s="36"/>
      <c r="C88" s="11"/>
      <c r="D88" s="12"/>
      <c r="E88" s="26"/>
      <c r="F88" s="26"/>
      <c r="G88" s="26"/>
      <c r="H88" s="12"/>
      <c r="I88" s="27"/>
    </row>
    <row r="89" spans="1:9" x14ac:dyDescent="0.3">
      <c r="A89" s="34"/>
      <c r="B89" s="36"/>
      <c r="C89" s="11"/>
      <c r="D89" s="12"/>
      <c r="E89" s="26"/>
      <c r="F89" s="26"/>
      <c r="G89" s="26"/>
      <c r="H89" s="12"/>
      <c r="I89" s="27"/>
    </row>
    <row r="90" spans="1:9" x14ac:dyDescent="0.3">
      <c r="A90" s="34"/>
      <c r="B90" s="36"/>
      <c r="C90" s="11"/>
      <c r="D90" s="12"/>
      <c r="E90" s="26"/>
      <c r="F90" s="26"/>
      <c r="G90" s="26"/>
      <c r="H90" s="12"/>
      <c r="I90" s="27"/>
    </row>
    <row r="91" spans="1:9" x14ac:dyDescent="0.3">
      <c r="A91" s="34"/>
      <c r="B91" s="36"/>
      <c r="C91" s="11"/>
      <c r="D91" s="12"/>
      <c r="E91" s="26"/>
      <c r="F91" s="26"/>
      <c r="G91" s="26"/>
      <c r="H91" s="12"/>
      <c r="I91" s="27"/>
    </row>
    <row r="92" spans="1:9" x14ac:dyDescent="0.3">
      <c r="A92" s="34"/>
      <c r="B92" s="36"/>
      <c r="C92" s="11"/>
      <c r="D92" s="12"/>
      <c r="E92" s="26"/>
      <c r="F92" s="26"/>
      <c r="G92" s="26"/>
      <c r="H92" s="12"/>
      <c r="I92" s="27"/>
    </row>
    <row r="93" spans="1:9" x14ac:dyDescent="0.3">
      <c r="A93" s="34"/>
      <c r="B93" s="36"/>
      <c r="C93" s="11"/>
      <c r="D93" s="12"/>
      <c r="E93" s="26"/>
      <c r="F93" s="26"/>
      <c r="G93" s="26"/>
      <c r="H93" s="12"/>
      <c r="I93" s="27"/>
    </row>
    <row r="94" spans="1:9" x14ac:dyDescent="0.3">
      <c r="A94" s="34"/>
      <c r="B94" s="36"/>
      <c r="C94" s="11"/>
      <c r="D94" s="12"/>
      <c r="E94" s="26"/>
      <c r="F94" s="26"/>
      <c r="G94" s="26"/>
      <c r="H94" s="12"/>
      <c r="I94" s="27"/>
    </row>
    <row r="95" spans="1:9" x14ac:dyDescent="0.3">
      <c r="A95" s="34"/>
      <c r="B95" s="36"/>
      <c r="C95" s="11"/>
      <c r="D95" s="12"/>
      <c r="E95" s="26"/>
      <c r="F95" s="26"/>
      <c r="G95" s="26"/>
      <c r="H95" s="12"/>
      <c r="I95" s="27"/>
    </row>
    <row r="96" spans="1:9" x14ac:dyDescent="0.3">
      <c r="A96" s="34"/>
      <c r="B96" s="36"/>
      <c r="C96" s="11"/>
      <c r="D96" s="12"/>
      <c r="E96" s="26"/>
      <c r="F96" s="26"/>
      <c r="G96" s="26"/>
      <c r="H96" s="12"/>
      <c r="I96" s="27"/>
    </row>
    <row r="97" spans="1:9" x14ac:dyDescent="0.3">
      <c r="A97" s="34"/>
      <c r="B97" s="36"/>
      <c r="C97" s="11"/>
      <c r="D97" s="12"/>
      <c r="E97" s="26"/>
      <c r="F97" s="26"/>
      <c r="G97" s="26"/>
      <c r="H97" s="12"/>
      <c r="I97" s="27"/>
    </row>
    <row r="98" spans="1:9" x14ac:dyDescent="0.3">
      <c r="A98" s="34"/>
      <c r="B98" s="36"/>
      <c r="C98" s="11"/>
      <c r="D98" s="12"/>
      <c r="E98" s="26"/>
      <c r="F98" s="26"/>
      <c r="G98" s="26"/>
      <c r="H98" s="12"/>
      <c r="I98" s="27"/>
    </row>
    <row r="99" spans="1:9" x14ac:dyDescent="0.3">
      <c r="A99" s="34"/>
      <c r="B99" s="36"/>
      <c r="C99" s="11"/>
      <c r="D99" s="12"/>
      <c r="E99" s="26"/>
      <c r="F99" s="26"/>
      <c r="G99" s="26"/>
      <c r="H99" s="12"/>
      <c r="I99" s="27"/>
    </row>
    <row r="100" spans="1:9" x14ac:dyDescent="0.3">
      <c r="A100" s="34"/>
      <c r="B100" s="36"/>
      <c r="C100" s="11"/>
      <c r="D100" s="12"/>
      <c r="E100" s="26"/>
      <c r="F100" s="26"/>
      <c r="G100" s="26"/>
      <c r="H100" s="12"/>
      <c r="I100" s="27"/>
    </row>
    <row r="101" spans="1:9" x14ac:dyDescent="0.3">
      <c r="A101" s="34"/>
      <c r="B101" s="36"/>
      <c r="C101" s="11"/>
      <c r="D101" s="12"/>
      <c r="E101" s="26"/>
      <c r="F101" s="26"/>
      <c r="G101" s="26"/>
      <c r="H101" s="12"/>
      <c r="I101" s="27"/>
    </row>
    <row r="102" spans="1:9" x14ac:dyDescent="0.3">
      <c r="A102" s="34"/>
      <c r="B102" s="36"/>
      <c r="C102" s="11"/>
      <c r="D102" s="12"/>
      <c r="E102" s="26"/>
      <c r="F102" s="26"/>
      <c r="G102" s="26"/>
      <c r="H102" s="12"/>
      <c r="I102" s="27"/>
    </row>
    <row r="103" spans="1:9" x14ac:dyDescent="0.3">
      <c r="A103" s="34"/>
      <c r="B103" s="36"/>
      <c r="C103" s="11"/>
      <c r="D103" s="12"/>
      <c r="E103" s="26"/>
      <c r="F103" s="26"/>
      <c r="G103" s="26"/>
      <c r="H103" s="12"/>
      <c r="I103" s="27"/>
    </row>
    <row r="104" spans="1:9" x14ac:dyDescent="0.3">
      <c r="A104" s="34"/>
      <c r="B104" s="36"/>
      <c r="C104" s="11"/>
      <c r="D104" s="12"/>
      <c r="E104" s="26"/>
      <c r="F104" s="26"/>
      <c r="G104" s="26"/>
      <c r="H104" s="12"/>
      <c r="I104" s="27"/>
    </row>
    <row r="105" spans="1:9" x14ac:dyDescent="0.3">
      <c r="A105" s="34"/>
      <c r="B105" s="36"/>
      <c r="C105" s="11"/>
      <c r="D105" s="12"/>
      <c r="E105" s="26"/>
      <c r="F105" s="26"/>
      <c r="G105" s="26"/>
      <c r="H105" s="12"/>
      <c r="I105" s="27"/>
    </row>
    <row r="106" spans="1:9" x14ac:dyDescent="0.3">
      <c r="A106" s="34"/>
      <c r="B106" s="36"/>
      <c r="C106" s="11"/>
      <c r="D106" s="12"/>
      <c r="E106" s="26"/>
      <c r="F106" s="26"/>
      <c r="G106" s="26"/>
      <c r="H106" s="12"/>
      <c r="I106" s="27"/>
    </row>
    <row r="107" spans="1:9" x14ac:dyDescent="0.3">
      <c r="A107" s="34"/>
      <c r="B107" s="36"/>
      <c r="C107" s="11"/>
      <c r="D107" s="12"/>
      <c r="E107" s="26"/>
      <c r="F107" s="26"/>
      <c r="G107" s="26"/>
      <c r="H107" s="12"/>
      <c r="I107" s="27"/>
    </row>
    <row r="108" spans="1:9" x14ac:dyDescent="0.3">
      <c r="A108" s="34"/>
      <c r="B108" s="36"/>
      <c r="C108" s="11"/>
      <c r="D108" s="12"/>
      <c r="E108" s="26"/>
      <c r="F108" s="26"/>
      <c r="G108" s="26"/>
      <c r="H108" s="12"/>
      <c r="I108" s="27"/>
    </row>
    <row r="109" spans="1:9" x14ac:dyDescent="0.3">
      <c r="A109" s="34"/>
      <c r="B109" s="36"/>
      <c r="C109" s="11"/>
      <c r="D109" s="12"/>
      <c r="E109" s="26"/>
      <c r="F109" s="26"/>
      <c r="G109" s="26"/>
      <c r="H109" s="12"/>
      <c r="I109" s="27"/>
    </row>
    <row r="110" spans="1:9" x14ac:dyDescent="0.3">
      <c r="A110" s="34"/>
      <c r="B110" s="36"/>
      <c r="C110" s="11"/>
      <c r="D110" s="12"/>
      <c r="E110" s="26"/>
      <c r="F110" s="26"/>
      <c r="G110" s="26"/>
      <c r="H110" s="12"/>
      <c r="I110" s="27"/>
    </row>
    <row r="111" spans="1:9" x14ac:dyDescent="0.3">
      <c r="A111" s="34"/>
      <c r="B111" s="36"/>
      <c r="C111" s="11"/>
      <c r="D111" s="12"/>
      <c r="E111" s="26"/>
      <c r="F111" s="26"/>
      <c r="G111" s="26"/>
      <c r="H111" s="12"/>
      <c r="I111" s="27"/>
    </row>
    <row r="112" spans="1:9" x14ac:dyDescent="0.3">
      <c r="A112" s="34"/>
      <c r="B112" s="36"/>
      <c r="C112" s="11"/>
      <c r="D112" s="12"/>
      <c r="E112" s="26"/>
      <c r="F112" s="26"/>
      <c r="G112" s="26"/>
      <c r="H112" s="12"/>
      <c r="I112" s="27"/>
    </row>
    <row r="113" spans="1:9" x14ac:dyDescent="0.3">
      <c r="A113" s="34"/>
      <c r="B113" s="36"/>
      <c r="C113" s="11"/>
      <c r="D113" s="12"/>
      <c r="E113" s="26"/>
      <c r="F113" s="26"/>
      <c r="G113" s="26"/>
      <c r="H113" s="12"/>
      <c r="I113" s="27"/>
    </row>
    <row r="114" spans="1:9" x14ac:dyDescent="0.3">
      <c r="A114" s="34"/>
      <c r="B114" s="36"/>
      <c r="C114" s="11"/>
      <c r="D114" s="12"/>
      <c r="E114" s="26"/>
      <c r="F114" s="26"/>
      <c r="G114" s="26"/>
      <c r="H114" s="12"/>
      <c r="I114" s="27"/>
    </row>
    <row r="115" spans="1:9" x14ac:dyDescent="0.3">
      <c r="A115" s="34"/>
      <c r="B115" s="36"/>
      <c r="C115" s="11"/>
      <c r="D115" s="12"/>
      <c r="E115" s="26"/>
      <c r="F115" s="26"/>
      <c r="G115" s="26"/>
      <c r="H115" s="12"/>
      <c r="I115" s="27"/>
    </row>
    <row r="116" spans="1:9" x14ac:dyDescent="0.3">
      <c r="A116" s="34"/>
      <c r="B116" s="36"/>
      <c r="C116" s="11"/>
      <c r="D116" s="12"/>
      <c r="E116" s="26"/>
      <c r="F116" s="26"/>
      <c r="G116" s="26"/>
      <c r="H116" s="12"/>
      <c r="I116" s="27"/>
    </row>
    <row r="117" spans="1:9" x14ac:dyDescent="0.3">
      <c r="A117" s="34"/>
      <c r="B117" s="36"/>
      <c r="C117" s="11"/>
      <c r="D117" s="12"/>
      <c r="E117" s="26"/>
      <c r="F117" s="26"/>
      <c r="G117" s="26"/>
      <c r="H117" s="12"/>
      <c r="I117" s="27"/>
    </row>
    <row r="118" spans="1:9" x14ac:dyDescent="0.3">
      <c r="A118" s="34"/>
      <c r="B118" s="36"/>
      <c r="C118" s="11"/>
      <c r="D118" s="12"/>
      <c r="E118" s="26"/>
      <c r="F118" s="26"/>
      <c r="G118" s="26"/>
      <c r="H118" s="12"/>
      <c r="I118" s="27"/>
    </row>
    <row r="119" spans="1:9" x14ac:dyDescent="0.3">
      <c r="A119" s="34"/>
      <c r="B119" s="36"/>
      <c r="C119" s="11"/>
      <c r="D119" s="12"/>
      <c r="E119" s="26"/>
      <c r="F119" s="26"/>
      <c r="G119" s="26"/>
      <c r="H119" s="12"/>
      <c r="I119" s="27"/>
    </row>
    <row r="120" spans="1:9" x14ac:dyDescent="0.3">
      <c r="A120" s="34"/>
      <c r="B120" s="36"/>
      <c r="C120" s="11"/>
      <c r="D120" s="12"/>
      <c r="E120" s="26"/>
      <c r="F120" s="26"/>
      <c r="G120" s="26"/>
      <c r="H120" s="12"/>
      <c r="I120" s="27"/>
    </row>
    <row r="121" spans="1:9" x14ac:dyDescent="0.3">
      <c r="A121" s="34"/>
      <c r="B121" s="36"/>
      <c r="C121" s="11"/>
      <c r="D121" s="12"/>
      <c r="E121" s="26"/>
      <c r="F121" s="26"/>
      <c r="G121" s="26"/>
      <c r="H121" s="12"/>
      <c r="I121" s="27"/>
    </row>
    <row r="122" spans="1:9" x14ac:dyDescent="0.3">
      <c r="A122" s="34"/>
      <c r="B122" s="36"/>
      <c r="C122" s="11"/>
      <c r="D122" s="12"/>
      <c r="E122" s="26"/>
      <c r="F122" s="26"/>
      <c r="G122" s="26"/>
      <c r="H122" s="12"/>
      <c r="I122" s="27"/>
    </row>
    <row r="123" spans="1:9" x14ac:dyDescent="0.3">
      <c r="A123" s="34"/>
      <c r="B123" s="36"/>
      <c r="C123" s="11"/>
      <c r="D123" s="12"/>
      <c r="E123" s="26"/>
      <c r="F123" s="26"/>
      <c r="G123" s="26"/>
      <c r="H123" s="12"/>
      <c r="I123" s="27"/>
    </row>
    <row r="124" spans="1:9" x14ac:dyDescent="0.3">
      <c r="A124" s="34"/>
      <c r="B124" s="36"/>
      <c r="C124" s="11"/>
      <c r="D124" s="12"/>
      <c r="E124" s="26"/>
      <c r="F124" s="26"/>
      <c r="G124" s="26"/>
      <c r="H124" s="12"/>
      <c r="I124" s="27"/>
    </row>
    <row r="125" spans="1:9" x14ac:dyDescent="0.3">
      <c r="A125" s="34"/>
      <c r="B125" s="36"/>
      <c r="C125" s="11"/>
      <c r="D125" s="12"/>
      <c r="E125" s="26"/>
      <c r="F125" s="26"/>
      <c r="G125" s="26"/>
      <c r="H125" s="12"/>
      <c r="I125" s="27"/>
    </row>
    <row r="126" spans="1:9" x14ac:dyDescent="0.3">
      <c r="A126" s="34"/>
      <c r="B126" s="36"/>
      <c r="C126" s="11"/>
      <c r="D126" s="12"/>
      <c r="E126" s="26"/>
      <c r="F126" s="26"/>
      <c r="G126" s="26"/>
      <c r="H126" s="12"/>
      <c r="I126" s="27"/>
    </row>
    <row r="127" spans="1:9" x14ac:dyDescent="0.3">
      <c r="A127" s="34"/>
      <c r="B127" s="36"/>
      <c r="C127" s="11"/>
      <c r="D127" s="12"/>
      <c r="E127" s="26"/>
      <c r="F127" s="26"/>
      <c r="G127" s="26"/>
      <c r="H127" s="12"/>
      <c r="I127" s="27"/>
    </row>
    <row r="128" spans="1:9" x14ac:dyDescent="0.3">
      <c r="A128" s="34"/>
      <c r="B128" s="36"/>
      <c r="C128" s="11"/>
      <c r="D128" s="12"/>
      <c r="E128" s="26"/>
      <c r="F128" s="26"/>
      <c r="G128" s="26"/>
      <c r="H128" s="12"/>
      <c r="I128" s="27"/>
    </row>
    <row r="129" spans="1:9" x14ac:dyDescent="0.3">
      <c r="A129" s="34"/>
      <c r="B129" s="36"/>
      <c r="C129" s="11"/>
      <c r="D129" s="12"/>
      <c r="E129" s="26"/>
      <c r="F129" s="26"/>
      <c r="G129" s="26"/>
      <c r="H129" s="12"/>
      <c r="I129" s="27"/>
    </row>
    <row r="130" spans="1:9" x14ac:dyDescent="0.3">
      <c r="A130" s="34"/>
      <c r="B130" s="36"/>
      <c r="C130" s="11"/>
      <c r="D130" s="12"/>
      <c r="E130" s="26"/>
      <c r="F130" s="26"/>
      <c r="G130" s="26"/>
      <c r="H130" s="12"/>
      <c r="I130" s="27"/>
    </row>
    <row r="131" spans="1:9" x14ac:dyDescent="0.3">
      <c r="A131" s="34"/>
      <c r="B131" s="36"/>
      <c r="C131" s="11"/>
      <c r="D131" s="12"/>
      <c r="E131" s="26"/>
      <c r="F131" s="26"/>
      <c r="G131" s="26"/>
      <c r="H131" s="12"/>
      <c r="I131" s="27"/>
    </row>
    <row r="132" spans="1:9" x14ac:dyDescent="0.3">
      <c r="A132" s="34"/>
      <c r="B132" s="36"/>
      <c r="C132" s="11"/>
      <c r="D132" s="12"/>
      <c r="E132" s="26"/>
      <c r="F132" s="26"/>
      <c r="G132" s="26"/>
      <c r="H132" s="12"/>
      <c r="I132" s="27"/>
    </row>
    <row r="133" spans="1:9" x14ac:dyDescent="0.3">
      <c r="A133" s="34"/>
      <c r="B133" s="36"/>
      <c r="C133" s="11"/>
      <c r="D133" s="12"/>
      <c r="E133" s="26"/>
      <c r="F133" s="26"/>
      <c r="G133" s="26"/>
      <c r="H133" s="12"/>
      <c r="I133" s="27"/>
    </row>
    <row r="134" spans="1:9" x14ac:dyDescent="0.3">
      <c r="A134" s="34"/>
      <c r="B134" s="36"/>
      <c r="C134" s="11"/>
      <c r="D134" s="12"/>
      <c r="E134" s="26"/>
      <c r="F134" s="26"/>
      <c r="G134" s="26"/>
      <c r="H134" s="12"/>
      <c r="I134" s="27"/>
    </row>
    <row r="135" spans="1:9" x14ac:dyDescent="0.3">
      <c r="A135" s="34"/>
      <c r="B135" s="36"/>
      <c r="C135" s="11"/>
      <c r="D135" s="12"/>
      <c r="E135" s="26"/>
      <c r="F135" s="26"/>
      <c r="G135" s="26"/>
      <c r="H135" s="12"/>
      <c r="I135" s="27"/>
    </row>
    <row r="136" spans="1:9" x14ac:dyDescent="0.3">
      <c r="A136" s="34"/>
      <c r="B136" s="36"/>
      <c r="C136" s="11"/>
      <c r="D136" s="12"/>
      <c r="E136" s="26"/>
      <c r="F136" s="26"/>
      <c r="G136" s="26"/>
      <c r="H136" s="12"/>
      <c r="I136" s="27"/>
    </row>
    <row r="137" spans="1:9" x14ac:dyDescent="0.3">
      <c r="A137" s="34"/>
      <c r="B137" s="36"/>
      <c r="C137" s="11"/>
      <c r="D137" s="12"/>
      <c r="E137" s="26"/>
      <c r="F137" s="26"/>
      <c r="G137" s="26"/>
      <c r="H137" s="12"/>
      <c r="I137" s="27"/>
    </row>
    <row r="138" spans="1:9" x14ac:dyDescent="0.3">
      <c r="A138" s="34"/>
      <c r="B138" s="36"/>
      <c r="C138" s="11"/>
      <c r="D138" s="12"/>
      <c r="E138" s="26"/>
      <c r="F138" s="26"/>
      <c r="G138" s="26"/>
      <c r="H138" s="12"/>
      <c r="I138" s="27"/>
    </row>
    <row r="139" spans="1:9" x14ac:dyDescent="0.3">
      <c r="A139" s="34"/>
      <c r="B139" s="36"/>
      <c r="C139" s="11"/>
      <c r="D139" s="12"/>
      <c r="E139" s="26"/>
      <c r="F139" s="26"/>
      <c r="G139" s="26"/>
      <c r="H139" s="12"/>
      <c r="I139" s="27"/>
    </row>
    <row r="140" spans="1:9" x14ac:dyDescent="0.3">
      <c r="A140" s="34"/>
      <c r="B140" s="36"/>
      <c r="C140" s="11"/>
      <c r="D140" s="12"/>
      <c r="E140" s="26"/>
      <c r="F140" s="26"/>
      <c r="G140" s="26"/>
      <c r="H140" s="12"/>
      <c r="I140" s="27"/>
    </row>
    <row r="141" spans="1:9" x14ac:dyDescent="0.3">
      <c r="A141" s="34"/>
      <c r="B141" s="36"/>
      <c r="C141" s="11"/>
      <c r="D141" s="12"/>
      <c r="E141" s="26"/>
      <c r="F141" s="26"/>
      <c r="G141" s="26"/>
      <c r="H141" s="12"/>
      <c r="I141" s="27"/>
    </row>
    <row r="142" spans="1:9" x14ac:dyDescent="0.3">
      <c r="A142" s="34"/>
      <c r="B142" s="36"/>
      <c r="C142" s="11"/>
      <c r="D142" s="12"/>
      <c r="E142" s="26"/>
      <c r="F142" s="26"/>
      <c r="G142" s="26"/>
      <c r="H142" s="12"/>
      <c r="I142" s="27"/>
    </row>
    <row r="143" spans="1:9" x14ac:dyDescent="0.3">
      <c r="A143" s="34"/>
      <c r="B143" s="36"/>
      <c r="C143" s="11"/>
      <c r="D143" s="12"/>
      <c r="E143" s="26"/>
      <c r="F143" s="26"/>
      <c r="G143" s="26"/>
      <c r="H143" s="12"/>
      <c r="I143" s="27"/>
    </row>
    <row r="144" spans="1:9" x14ac:dyDescent="0.3">
      <c r="A144" s="34"/>
      <c r="B144" s="36"/>
      <c r="C144" s="11"/>
      <c r="D144" s="12"/>
      <c r="E144" s="26"/>
      <c r="F144" s="26"/>
      <c r="G144" s="26"/>
      <c r="H144" s="12"/>
      <c r="I144" s="27"/>
    </row>
    <row r="145" spans="1:9" x14ac:dyDescent="0.3">
      <c r="A145" s="34"/>
      <c r="B145" s="36"/>
      <c r="C145" s="11"/>
      <c r="D145" s="12"/>
      <c r="E145" s="26"/>
      <c r="F145" s="26"/>
      <c r="G145" s="26"/>
      <c r="H145" s="12"/>
      <c r="I145" s="27"/>
    </row>
    <row r="146" spans="1:9" x14ac:dyDescent="0.3">
      <c r="A146" s="34"/>
      <c r="B146" s="36"/>
      <c r="C146" s="11"/>
      <c r="D146" s="12"/>
      <c r="E146" s="26"/>
      <c r="F146" s="26"/>
      <c r="G146" s="26"/>
      <c r="H146" s="12"/>
      <c r="I146" s="27"/>
    </row>
    <row r="147" spans="1:9" x14ac:dyDescent="0.3">
      <c r="A147" s="34"/>
      <c r="B147" s="36"/>
      <c r="C147" s="11"/>
      <c r="D147" s="12"/>
      <c r="E147" s="26"/>
      <c r="F147" s="26"/>
      <c r="G147" s="26"/>
      <c r="H147" s="12"/>
      <c r="I147" s="27"/>
    </row>
    <row r="148" spans="1:9" x14ac:dyDescent="0.3">
      <c r="A148" s="34"/>
      <c r="B148" s="36"/>
      <c r="C148" s="11"/>
      <c r="D148" s="12"/>
      <c r="E148" s="26"/>
      <c r="F148" s="26"/>
      <c r="G148" s="26"/>
      <c r="H148" s="12"/>
      <c r="I148" s="27"/>
    </row>
    <row r="149" spans="1:9" x14ac:dyDescent="0.3">
      <c r="A149" s="34"/>
      <c r="B149" s="36"/>
      <c r="C149" s="11"/>
      <c r="D149" s="12"/>
      <c r="E149" s="26"/>
      <c r="F149" s="26"/>
      <c r="G149" s="26"/>
      <c r="H149" s="12"/>
      <c r="I149" s="27"/>
    </row>
    <row r="150" spans="1:9" x14ac:dyDescent="0.3">
      <c r="A150" s="34"/>
      <c r="B150" s="36"/>
      <c r="C150" s="11"/>
      <c r="D150" s="12"/>
      <c r="E150" s="26"/>
      <c r="F150" s="26"/>
      <c r="G150" s="26"/>
      <c r="H150" s="12"/>
      <c r="I150" s="27"/>
    </row>
    <row r="151" spans="1:9" x14ac:dyDescent="0.3">
      <c r="A151" s="34"/>
      <c r="B151" s="36"/>
      <c r="C151" s="11"/>
      <c r="D151" s="12"/>
      <c r="E151" s="26"/>
      <c r="F151" s="26"/>
      <c r="G151" s="26"/>
      <c r="H151" s="12"/>
      <c r="I151" s="27"/>
    </row>
    <row r="152" spans="1:9" x14ac:dyDescent="0.3">
      <c r="A152" s="34"/>
      <c r="B152" s="36"/>
      <c r="C152" s="11"/>
      <c r="D152" s="12"/>
      <c r="E152" s="26"/>
      <c r="F152" s="26"/>
      <c r="G152" s="26"/>
      <c r="H152" s="12"/>
      <c r="I152" s="27"/>
    </row>
    <row r="153" spans="1:9" x14ac:dyDescent="0.3">
      <c r="A153" s="34"/>
      <c r="B153" s="36"/>
      <c r="C153" s="11"/>
      <c r="D153" s="12"/>
      <c r="E153" s="26"/>
      <c r="F153" s="26"/>
      <c r="G153" s="26"/>
      <c r="H153" s="12"/>
      <c r="I153" s="27"/>
    </row>
    <row r="154" spans="1:9" x14ac:dyDescent="0.3">
      <c r="A154" s="34"/>
      <c r="B154" s="36"/>
      <c r="C154" s="11"/>
      <c r="D154" s="12"/>
      <c r="E154" s="26"/>
      <c r="F154" s="26"/>
      <c r="G154" s="26"/>
      <c r="H154" s="12"/>
      <c r="I154" s="27"/>
    </row>
    <row r="155" spans="1:9" x14ac:dyDescent="0.3">
      <c r="A155" s="34"/>
      <c r="B155" s="36"/>
      <c r="C155" s="11"/>
      <c r="D155" s="12"/>
      <c r="E155" s="26"/>
      <c r="F155" s="26"/>
      <c r="G155" s="26"/>
      <c r="H155" s="12"/>
      <c r="I155" s="27"/>
    </row>
    <row r="156" spans="1:9" x14ac:dyDescent="0.3">
      <c r="A156" s="34"/>
      <c r="B156" s="36"/>
      <c r="C156" s="11"/>
      <c r="D156" s="12"/>
      <c r="E156" s="26"/>
      <c r="F156" s="26"/>
      <c r="G156" s="26"/>
      <c r="H156" s="12"/>
      <c r="I156" s="27"/>
    </row>
    <row r="157" spans="1:9" x14ac:dyDescent="0.3">
      <c r="A157" s="34"/>
      <c r="B157" s="36"/>
      <c r="C157" s="11"/>
      <c r="D157" s="12"/>
      <c r="E157" s="26"/>
      <c r="F157" s="26"/>
      <c r="G157" s="26"/>
      <c r="H157" s="12"/>
      <c r="I157" s="27"/>
    </row>
    <row r="158" spans="1:9" x14ac:dyDescent="0.3">
      <c r="A158" s="34"/>
      <c r="B158" s="36"/>
      <c r="C158" s="11"/>
      <c r="D158" s="12"/>
      <c r="E158" s="26"/>
      <c r="F158" s="26"/>
      <c r="G158" s="26"/>
      <c r="H158" s="12"/>
      <c r="I158" s="27"/>
    </row>
    <row r="159" spans="1:9" x14ac:dyDescent="0.3">
      <c r="A159" s="34"/>
      <c r="B159" s="36"/>
      <c r="C159" s="11"/>
      <c r="D159" s="12"/>
      <c r="E159" s="26"/>
      <c r="F159" s="26"/>
      <c r="G159" s="26"/>
      <c r="H159" s="12"/>
      <c r="I159" s="27"/>
    </row>
    <row r="160" spans="1:9" x14ac:dyDescent="0.3">
      <c r="A160" s="34"/>
      <c r="B160" s="36"/>
      <c r="C160" s="11"/>
      <c r="D160" s="12"/>
      <c r="E160" s="26"/>
      <c r="F160" s="26"/>
      <c r="G160" s="26"/>
      <c r="H160" s="12"/>
      <c r="I160" s="27"/>
    </row>
    <row r="161" spans="1:9" x14ac:dyDescent="0.3">
      <c r="A161" s="34"/>
      <c r="B161" s="36"/>
      <c r="C161" s="11"/>
      <c r="D161" s="12"/>
      <c r="E161" s="26"/>
      <c r="F161" s="26"/>
      <c r="G161" s="26"/>
      <c r="H161" s="12"/>
      <c r="I161" s="27"/>
    </row>
    <row r="162" spans="1:9" x14ac:dyDescent="0.3">
      <c r="A162" s="34"/>
      <c r="B162" s="36"/>
      <c r="C162" s="11"/>
      <c r="D162" s="12"/>
      <c r="E162" s="26"/>
      <c r="F162" s="26"/>
      <c r="G162" s="26"/>
      <c r="H162" s="12"/>
      <c r="I162" s="27"/>
    </row>
    <row r="163" spans="1:9" x14ac:dyDescent="0.3">
      <c r="A163" s="34"/>
      <c r="B163" s="36"/>
      <c r="C163" s="11"/>
      <c r="D163" s="12"/>
      <c r="E163" s="26"/>
      <c r="F163" s="26"/>
      <c r="G163" s="26"/>
      <c r="H163" s="12"/>
      <c r="I163" s="27"/>
    </row>
    <row r="164" spans="1:9" x14ac:dyDescent="0.3">
      <c r="A164" s="34"/>
      <c r="B164" s="36"/>
      <c r="C164" s="11"/>
      <c r="D164" s="12"/>
      <c r="E164" s="26"/>
      <c r="F164" s="26"/>
      <c r="G164" s="26"/>
      <c r="H164" s="12"/>
      <c r="I164" s="27"/>
    </row>
    <row r="165" spans="1:9" x14ac:dyDescent="0.3">
      <c r="A165" s="34"/>
      <c r="B165" s="36"/>
      <c r="C165" s="11"/>
      <c r="D165" s="12"/>
      <c r="E165" s="26"/>
      <c r="F165" s="26"/>
      <c r="G165" s="26"/>
      <c r="H165" s="12"/>
      <c r="I165" s="27"/>
    </row>
    <row r="166" spans="1:9" x14ac:dyDescent="0.3">
      <c r="A166" s="34"/>
      <c r="B166" s="36"/>
      <c r="C166" s="11"/>
      <c r="D166" s="12"/>
      <c r="E166" s="26"/>
      <c r="F166" s="26"/>
      <c r="G166" s="26"/>
      <c r="H166" s="12"/>
      <c r="I166" s="27"/>
    </row>
    <row r="167" spans="1:9" x14ac:dyDescent="0.3">
      <c r="A167" s="34"/>
      <c r="B167" s="36"/>
      <c r="C167" s="11"/>
      <c r="D167" s="12"/>
      <c r="E167" s="26"/>
      <c r="F167" s="26"/>
      <c r="G167" s="26"/>
      <c r="H167" s="12"/>
      <c r="I167" s="27"/>
    </row>
    <row r="168" spans="1:9" x14ac:dyDescent="0.3">
      <c r="A168" s="34"/>
      <c r="B168" s="36"/>
      <c r="C168" s="11"/>
      <c r="D168" s="12"/>
      <c r="E168" s="26"/>
      <c r="F168" s="26"/>
      <c r="G168" s="26"/>
      <c r="H168" s="12"/>
      <c r="I168" s="27"/>
    </row>
    <row r="169" spans="1:9" x14ac:dyDescent="0.3">
      <c r="A169" s="34"/>
      <c r="B169" s="36"/>
      <c r="C169" s="11"/>
      <c r="D169" s="12"/>
      <c r="E169" s="26"/>
      <c r="F169" s="26"/>
      <c r="G169" s="26"/>
      <c r="H169" s="12"/>
      <c r="I169" s="27"/>
    </row>
    <row r="170" spans="1:9" x14ac:dyDescent="0.3">
      <c r="A170" s="34"/>
      <c r="B170" s="36"/>
      <c r="C170" s="11"/>
      <c r="D170" s="12"/>
      <c r="E170" s="26"/>
      <c r="F170" s="26"/>
      <c r="G170" s="26"/>
      <c r="H170" s="12"/>
      <c r="I170" s="27"/>
    </row>
    <row r="171" spans="1:9" x14ac:dyDescent="0.3">
      <c r="A171" s="34"/>
      <c r="B171" s="36"/>
      <c r="C171" s="11"/>
      <c r="D171" s="12"/>
      <c r="E171" s="26"/>
      <c r="F171" s="26"/>
      <c r="G171" s="26"/>
      <c r="H171" s="12"/>
      <c r="I171" s="27"/>
    </row>
    <row r="172" spans="1:9" x14ac:dyDescent="0.3">
      <c r="A172" s="34"/>
      <c r="B172" s="36"/>
      <c r="C172" s="11"/>
      <c r="D172" s="12"/>
      <c r="E172" s="26"/>
      <c r="F172" s="26"/>
      <c r="G172" s="26"/>
      <c r="H172" s="12"/>
      <c r="I172" s="27"/>
    </row>
    <row r="173" spans="1:9" x14ac:dyDescent="0.3">
      <c r="A173" s="34"/>
      <c r="B173" s="36"/>
      <c r="C173" s="11"/>
      <c r="D173" s="12"/>
      <c r="E173" s="26"/>
      <c r="F173" s="26"/>
      <c r="G173" s="26"/>
      <c r="H173" s="12"/>
      <c r="I173" s="27"/>
    </row>
    <row r="174" spans="1:9" x14ac:dyDescent="0.3">
      <c r="A174" s="34"/>
      <c r="B174" s="36"/>
      <c r="C174" s="11"/>
      <c r="D174" s="12"/>
      <c r="E174" s="26"/>
      <c r="F174" s="26"/>
      <c r="G174" s="26"/>
      <c r="H174" s="12"/>
      <c r="I174" s="27"/>
    </row>
    <row r="175" spans="1:9" x14ac:dyDescent="0.3">
      <c r="A175" s="34"/>
      <c r="B175" s="36"/>
      <c r="C175" s="11"/>
      <c r="D175" s="12"/>
      <c r="E175" s="26"/>
      <c r="F175" s="26"/>
      <c r="G175" s="26"/>
      <c r="H175" s="12"/>
      <c r="I175" s="27"/>
    </row>
    <row r="176" spans="1:9" x14ac:dyDescent="0.3">
      <c r="A176" s="34"/>
      <c r="B176" s="36"/>
      <c r="C176" s="11"/>
      <c r="D176" s="12"/>
      <c r="E176" s="26"/>
      <c r="F176" s="26"/>
      <c r="G176" s="26"/>
      <c r="H176" s="12"/>
      <c r="I176" s="27"/>
    </row>
    <row r="177" spans="1:9" x14ac:dyDescent="0.3">
      <c r="A177" s="34"/>
      <c r="B177" s="36"/>
      <c r="C177" s="11"/>
      <c r="D177" s="12"/>
      <c r="E177" s="26"/>
      <c r="F177" s="26"/>
      <c r="G177" s="26"/>
      <c r="H177" s="12"/>
      <c r="I177" s="27"/>
    </row>
    <row r="178" spans="1:9" x14ac:dyDescent="0.3">
      <c r="A178" s="34"/>
      <c r="B178" s="36"/>
      <c r="C178" s="11"/>
      <c r="D178" s="12"/>
      <c r="E178" s="26"/>
      <c r="F178" s="26"/>
      <c r="G178" s="26"/>
      <c r="H178" s="12"/>
      <c r="I178" s="27"/>
    </row>
    <row r="179" spans="1:9" x14ac:dyDescent="0.3">
      <c r="A179" s="34"/>
      <c r="B179" s="36"/>
      <c r="C179" s="11"/>
      <c r="D179" s="12"/>
      <c r="E179" s="26"/>
      <c r="F179" s="26"/>
      <c r="G179" s="26"/>
      <c r="H179" s="12"/>
      <c r="I179" s="27"/>
    </row>
    <row r="180" spans="1:9" x14ac:dyDescent="0.3">
      <c r="A180" s="34"/>
      <c r="B180" s="36"/>
      <c r="C180" s="11"/>
      <c r="D180" s="12"/>
      <c r="E180" s="26"/>
      <c r="F180" s="26"/>
      <c r="G180" s="26"/>
      <c r="H180" s="12"/>
      <c r="I180" s="27"/>
    </row>
    <row r="181" spans="1:9" x14ac:dyDescent="0.3">
      <c r="A181" s="34"/>
      <c r="B181" s="36"/>
      <c r="C181" s="11"/>
      <c r="D181" s="12"/>
      <c r="E181" s="26"/>
      <c r="F181" s="26"/>
      <c r="G181" s="26"/>
      <c r="H181" s="12"/>
      <c r="I181" s="27"/>
    </row>
    <row r="182" spans="1:9" x14ac:dyDescent="0.3">
      <c r="A182" s="34"/>
      <c r="B182" s="36"/>
      <c r="C182" s="11"/>
      <c r="D182" s="12"/>
      <c r="E182" s="26"/>
      <c r="F182" s="26"/>
      <c r="G182" s="26"/>
      <c r="H182" s="12"/>
      <c r="I182" s="27"/>
    </row>
    <row r="183" spans="1:9" x14ac:dyDescent="0.3">
      <c r="A183" s="34"/>
      <c r="B183" s="36"/>
      <c r="C183" s="11"/>
      <c r="D183" s="12"/>
      <c r="E183" s="26"/>
      <c r="F183" s="26"/>
      <c r="G183" s="26"/>
      <c r="H183" s="12"/>
      <c r="I183" s="27"/>
    </row>
    <row r="184" spans="1:9" x14ac:dyDescent="0.3">
      <c r="A184" s="34"/>
      <c r="B184" s="36"/>
      <c r="C184" s="11"/>
      <c r="D184" s="12"/>
      <c r="E184" s="26"/>
      <c r="F184" s="26"/>
      <c r="G184" s="26"/>
      <c r="H184" s="12"/>
      <c r="I184" s="27"/>
    </row>
    <row r="185" spans="1:9" x14ac:dyDescent="0.3">
      <c r="A185" s="34"/>
      <c r="B185" s="36"/>
      <c r="C185" s="11"/>
      <c r="D185" s="12"/>
      <c r="E185" s="26"/>
      <c r="F185" s="26"/>
      <c r="G185" s="26"/>
      <c r="H185" s="12"/>
      <c r="I185" s="27"/>
    </row>
    <row r="186" spans="1:9" x14ac:dyDescent="0.3">
      <c r="A186" s="34"/>
      <c r="B186" s="36"/>
      <c r="C186" s="11"/>
      <c r="D186" s="12"/>
      <c r="E186" s="26"/>
      <c r="F186" s="26"/>
      <c r="G186" s="26"/>
      <c r="H186" s="12"/>
      <c r="I186" s="27"/>
    </row>
    <row r="187" spans="1:9" x14ac:dyDescent="0.3">
      <c r="A187" s="34"/>
      <c r="B187" s="36"/>
      <c r="C187" s="11"/>
      <c r="D187" s="12"/>
      <c r="E187" s="26"/>
      <c r="F187" s="26"/>
      <c r="G187" s="26"/>
      <c r="H187" s="12"/>
      <c r="I187" s="27"/>
    </row>
    <row r="188" spans="1:9" x14ac:dyDescent="0.3">
      <c r="A188" s="34"/>
      <c r="B188" s="36"/>
      <c r="C188" s="11"/>
      <c r="D188" s="12"/>
      <c r="E188" s="26"/>
      <c r="F188" s="26"/>
      <c r="G188" s="26"/>
      <c r="H188" s="12"/>
      <c r="I188" s="27"/>
    </row>
    <row r="189" spans="1:9" x14ac:dyDescent="0.3">
      <c r="A189" s="34"/>
      <c r="B189" s="36"/>
      <c r="C189" s="11"/>
      <c r="D189" s="12"/>
      <c r="E189" s="26"/>
      <c r="F189" s="26"/>
      <c r="G189" s="26"/>
      <c r="H189" s="12"/>
      <c r="I189" s="27"/>
    </row>
    <row r="190" spans="1:9" x14ac:dyDescent="0.3">
      <c r="A190" s="34"/>
      <c r="B190" s="36"/>
      <c r="C190" s="11"/>
      <c r="D190" s="12"/>
      <c r="E190" s="26"/>
      <c r="F190" s="26"/>
      <c r="G190" s="26"/>
      <c r="H190" s="12"/>
      <c r="I190" s="27"/>
    </row>
    <row r="191" spans="1:9" x14ac:dyDescent="0.3">
      <c r="A191" s="34"/>
      <c r="B191" s="36"/>
      <c r="C191" s="11"/>
      <c r="D191" s="12"/>
      <c r="E191" s="26"/>
      <c r="F191" s="26"/>
      <c r="G191" s="26"/>
      <c r="H191" s="12"/>
      <c r="I191" s="27"/>
    </row>
    <row r="192" spans="1:9" x14ac:dyDescent="0.3">
      <c r="A192" s="34"/>
      <c r="B192" s="36"/>
      <c r="C192" s="11"/>
      <c r="D192" s="12"/>
      <c r="E192" s="26"/>
      <c r="F192" s="26"/>
      <c r="G192" s="26"/>
      <c r="H192" s="12"/>
      <c r="I192" s="27"/>
    </row>
    <row r="193" spans="1:9" x14ac:dyDescent="0.3">
      <c r="A193" s="34"/>
      <c r="B193" s="36"/>
      <c r="C193" s="11"/>
      <c r="D193" s="12"/>
      <c r="E193" s="26"/>
      <c r="F193" s="26"/>
      <c r="G193" s="26"/>
      <c r="H193" s="12"/>
      <c r="I193" s="27"/>
    </row>
    <row r="194" spans="1:9" x14ac:dyDescent="0.3">
      <c r="A194" s="34"/>
      <c r="B194" s="36"/>
      <c r="C194" s="11"/>
      <c r="D194" s="12"/>
      <c r="E194" s="26"/>
      <c r="F194" s="26"/>
      <c r="G194" s="26"/>
      <c r="H194" s="12"/>
      <c r="I194" s="27"/>
    </row>
    <row r="195" spans="1:9" x14ac:dyDescent="0.3">
      <c r="A195" s="34"/>
      <c r="B195" s="36"/>
      <c r="C195" s="11"/>
      <c r="D195" s="12"/>
      <c r="E195" s="26"/>
      <c r="F195" s="26"/>
      <c r="G195" s="26"/>
      <c r="H195" s="12"/>
      <c r="I195" s="27"/>
    </row>
    <row r="196" spans="1:9" x14ac:dyDescent="0.3">
      <c r="A196" s="34"/>
      <c r="B196" s="36"/>
      <c r="C196" s="11"/>
      <c r="D196" s="12"/>
      <c r="E196" s="26"/>
      <c r="F196" s="26"/>
      <c r="G196" s="26"/>
      <c r="H196" s="12"/>
      <c r="I196" s="27"/>
    </row>
    <row r="197" spans="1:9" x14ac:dyDescent="0.3">
      <c r="A197" s="34"/>
      <c r="B197" s="36"/>
      <c r="C197" s="11"/>
      <c r="D197" s="12"/>
      <c r="E197" s="26"/>
      <c r="F197" s="26"/>
      <c r="G197" s="26"/>
      <c r="H197" s="12"/>
      <c r="I197" s="27"/>
    </row>
    <row r="198" spans="1:9" x14ac:dyDescent="0.3">
      <c r="A198" s="34"/>
      <c r="B198" s="36"/>
      <c r="C198" s="11"/>
      <c r="D198" s="12"/>
      <c r="E198" s="26"/>
      <c r="F198" s="26"/>
      <c r="G198" s="26"/>
      <c r="H198" s="12"/>
      <c r="I198" s="27"/>
    </row>
    <row r="199" spans="1:9" x14ac:dyDescent="0.3">
      <c r="A199" s="34"/>
      <c r="B199" s="36"/>
      <c r="C199" s="11"/>
      <c r="D199" s="12"/>
      <c r="E199" s="26"/>
      <c r="F199" s="26"/>
      <c r="G199" s="26"/>
      <c r="H199" s="12"/>
      <c r="I199" s="27"/>
    </row>
    <row r="200" spans="1:9" x14ac:dyDescent="0.3">
      <c r="A200" s="34"/>
      <c r="B200" s="36"/>
      <c r="C200" s="11"/>
      <c r="D200" s="12"/>
      <c r="E200" s="26"/>
      <c r="F200" s="26"/>
      <c r="G200" s="26"/>
      <c r="H200" s="12"/>
      <c r="I200" s="27"/>
    </row>
    <row r="201" spans="1:9" x14ac:dyDescent="0.3">
      <c r="A201" s="34"/>
      <c r="B201" s="36"/>
      <c r="C201" s="11"/>
      <c r="D201" s="12"/>
      <c r="E201" s="26"/>
      <c r="F201" s="26"/>
      <c r="G201" s="26"/>
      <c r="H201" s="12"/>
      <c r="I201" s="27"/>
    </row>
    <row r="202" spans="1:9" x14ac:dyDescent="0.3">
      <c r="A202" s="34"/>
      <c r="B202" s="36"/>
      <c r="C202" s="11"/>
      <c r="D202" s="12"/>
      <c r="E202" s="26"/>
      <c r="F202" s="26"/>
      <c r="G202" s="26"/>
      <c r="H202" s="12"/>
      <c r="I202" s="27"/>
    </row>
    <row r="203" spans="1:9" x14ac:dyDescent="0.3">
      <c r="A203" s="34"/>
      <c r="B203" s="36"/>
      <c r="C203" s="11"/>
      <c r="D203" s="12"/>
      <c r="E203" s="26"/>
      <c r="F203" s="26"/>
      <c r="G203" s="26"/>
      <c r="H203" s="12"/>
      <c r="I203" s="27"/>
    </row>
    <row r="204" spans="1:9" x14ac:dyDescent="0.3">
      <c r="A204" s="34"/>
      <c r="B204" s="36"/>
      <c r="C204" s="11"/>
      <c r="D204" s="12"/>
      <c r="E204" s="26"/>
      <c r="F204" s="26"/>
      <c r="G204" s="26"/>
      <c r="H204" s="12"/>
      <c r="I204" s="27"/>
    </row>
    <row r="205" spans="1:9" x14ac:dyDescent="0.3">
      <c r="A205" s="34"/>
      <c r="B205" s="36"/>
      <c r="C205" s="11"/>
      <c r="D205" s="12"/>
      <c r="E205" s="26"/>
      <c r="F205" s="26"/>
      <c r="G205" s="26"/>
      <c r="H205" s="12"/>
      <c r="I205" s="27"/>
    </row>
    <row r="206" spans="1:9" x14ac:dyDescent="0.3">
      <c r="A206" s="34"/>
      <c r="B206" s="36"/>
      <c r="C206" s="11"/>
      <c r="D206" s="12"/>
      <c r="E206" s="26"/>
      <c r="F206" s="26"/>
      <c r="G206" s="26"/>
      <c r="H206" s="12"/>
      <c r="I206" s="27"/>
    </row>
    <row r="207" spans="1:9" x14ac:dyDescent="0.3">
      <c r="A207" s="34"/>
      <c r="B207" s="36"/>
      <c r="C207" s="11"/>
      <c r="D207" s="12"/>
      <c r="E207" s="26"/>
      <c r="F207" s="26"/>
      <c r="G207" s="26"/>
      <c r="H207" s="12"/>
      <c r="I207" s="27"/>
    </row>
    <row r="208" spans="1:9" x14ac:dyDescent="0.3">
      <c r="A208" s="34"/>
      <c r="B208" s="36"/>
      <c r="C208" s="11"/>
      <c r="D208" s="12"/>
      <c r="E208" s="26"/>
      <c r="F208" s="26"/>
      <c r="G208" s="26"/>
      <c r="H208" s="12"/>
      <c r="I208" s="27"/>
    </row>
    <row r="209" spans="1:9" x14ac:dyDescent="0.3">
      <c r="A209" s="34"/>
      <c r="B209" s="36"/>
      <c r="C209" s="11"/>
      <c r="D209" s="12"/>
      <c r="E209" s="26"/>
      <c r="F209" s="26"/>
      <c r="G209" s="26"/>
      <c r="H209" s="12"/>
      <c r="I209" s="27"/>
    </row>
    <row r="210" spans="1:9" x14ac:dyDescent="0.3">
      <c r="A210" s="34"/>
      <c r="B210" s="36"/>
      <c r="C210" s="11"/>
      <c r="D210" s="12"/>
      <c r="E210" s="26"/>
      <c r="F210" s="26"/>
      <c r="G210" s="26"/>
      <c r="H210" s="12"/>
      <c r="I210" s="27"/>
    </row>
    <row r="211" spans="1:9" x14ac:dyDescent="0.3">
      <c r="A211" s="34"/>
      <c r="B211" s="36"/>
      <c r="C211" s="11"/>
      <c r="D211" s="12"/>
      <c r="E211" s="26"/>
      <c r="F211" s="26"/>
      <c r="G211" s="26"/>
      <c r="H211" s="12"/>
      <c r="I211" s="27"/>
    </row>
    <row r="212" spans="1:9" x14ac:dyDescent="0.3">
      <c r="A212" s="34"/>
      <c r="B212" s="36"/>
      <c r="C212" s="11"/>
      <c r="D212" s="12"/>
      <c r="E212" s="26"/>
      <c r="F212" s="26"/>
      <c r="G212" s="26"/>
      <c r="H212" s="12"/>
      <c r="I212" s="27"/>
    </row>
    <row r="213" spans="1:9" x14ac:dyDescent="0.3">
      <c r="A213" s="34"/>
      <c r="B213" s="36"/>
      <c r="C213" s="11"/>
      <c r="D213" s="12"/>
      <c r="E213" s="26"/>
      <c r="F213" s="26"/>
      <c r="G213" s="26"/>
      <c r="H213" s="12"/>
      <c r="I213" s="27"/>
    </row>
    <row r="214" spans="1:9" x14ac:dyDescent="0.3">
      <c r="A214" s="34"/>
      <c r="B214" s="36"/>
      <c r="C214" s="11"/>
      <c r="D214" s="12"/>
      <c r="E214" s="26"/>
      <c r="F214" s="26"/>
      <c r="G214" s="26"/>
      <c r="H214" s="12"/>
      <c r="I214" s="27"/>
    </row>
    <row r="215" spans="1:9" x14ac:dyDescent="0.3">
      <c r="A215" s="34"/>
      <c r="B215" s="36"/>
      <c r="C215" s="11"/>
      <c r="D215" s="12"/>
      <c r="E215" s="26"/>
      <c r="F215" s="26"/>
      <c r="G215" s="26"/>
      <c r="H215" s="12"/>
      <c r="I215" s="27"/>
    </row>
    <row r="216" spans="1:9" x14ac:dyDescent="0.3">
      <c r="A216" s="34"/>
      <c r="B216" s="36"/>
      <c r="C216" s="11"/>
      <c r="D216" s="12"/>
      <c r="E216" s="26"/>
      <c r="F216" s="26"/>
      <c r="G216" s="26"/>
      <c r="H216" s="12"/>
      <c r="I216" s="27"/>
    </row>
    <row r="217" spans="1:9" x14ac:dyDescent="0.3">
      <c r="A217" s="34"/>
      <c r="B217" s="36"/>
      <c r="C217" s="11"/>
      <c r="D217" s="12"/>
      <c r="E217" s="26"/>
      <c r="F217" s="26"/>
      <c r="G217" s="26"/>
      <c r="H217" s="12"/>
      <c r="I217" s="27"/>
    </row>
    <row r="218" spans="1:9" x14ac:dyDescent="0.3">
      <c r="A218" s="34"/>
      <c r="B218" s="36"/>
      <c r="C218" s="11"/>
      <c r="D218" s="12"/>
      <c r="E218" s="26"/>
      <c r="F218" s="26"/>
      <c r="G218" s="26"/>
      <c r="H218" s="12"/>
      <c r="I218" s="27"/>
    </row>
    <row r="219" spans="1:9" x14ac:dyDescent="0.3">
      <c r="A219" s="34"/>
      <c r="B219" s="36"/>
      <c r="C219" s="11"/>
      <c r="D219" s="12"/>
      <c r="E219" s="26"/>
      <c r="F219" s="26"/>
      <c r="G219" s="26"/>
      <c r="H219" s="12"/>
      <c r="I219" s="27"/>
    </row>
    <row r="220" spans="1:9" x14ac:dyDescent="0.3">
      <c r="A220" s="34"/>
      <c r="B220" s="36"/>
      <c r="C220" s="11"/>
      <c r="D220" s="12"/>
      <c r="E220" s="26"/>
      <c r="F220" s="26"/>
      <c r="G220" s="26"/>
      <c r="H220" s="12"/>
      <c r="I220" s="27"/>
    </row>
    <row r="221" spans="1:9" x14ac:dyDescent="0.3">
      <c r="A221" s="34"/>
      <c r="B221" s="36"/>
      <c r="C221" s="11"/>
      <c r="D221" s="12"/>
      <c r="E221" s="26"/>
      <c r="F221" s="26"/>
      <c r="G221" s="26"/>
      <c r="H221" s="12"/>
      <c r="I221" s="27"/>
    </row>
    <row r="222" spans="1:9" x14ac:dyDescent="0.3">
      <c r="A222" s="34"/>
      <c r="B222" s="36"/>
      <c r="C222" s="11"/>
      <c r="D222" s="12"/>
      <c r="E222" s="26"/>
      <c r="F222" s="26"/>
      <c r="G222" s="26"/>
      <c r="H222" s="12"/>
      <c r="I222" s="27"/>
    </row>
    <row r="223" spans="1:9" x14ac:dyDescent="0.3">
      <c r="A223" s="34"/>
      <c r="B223" s="36"/>
      <c r="C223" s="11"/>
      <c r="D223" s="12"/>
      <c r="E223" s="26"/>
      <c r="F223" s="26"/>
      <c r="G223" s="26"/>
      <c r="H223" s="12"/>
      <c r="I223" s="27"/>
    </row>
    <row r="224" spans="1:9" x14ac:dyDescent="0.3">
      <c r="A224" s="34"/>
      <c r="B224" s="36"/>
      <c r="C224" s="11"/>
      <c r="D224" s="12"/>
      <c r="E224" s="26"/>
      <c r="F224" s="26"/>
      <c r="G224" s="26"/>
      <c r="H224" s="12"/>
      <c r="I224" s="27"/>
    </row>
    <row r="225" spans="1:9" x14ac:dyDescent="0.3">
      <c r="A225" s="34"/>
      <c r="B225" s="36"/>
      <c r="C225" s="11"/>
      <c r="D225" s="12"/>
      <c r="E225" s="26"/>
      <c r="F225" s="26"/>
      <c r="G225" s="26"/>
      <c r="H225" s="12"/>
      <c r="I225" s="27"/>
    </row>
    <row r="226" spans="1:9" x14ac:dyDescent="0.3">
      <c r="A226" s="34"/>
      <c r="B226" s="36"/>
      <c r="C226" s="11"/>
      <c r="D226" s="12"/>
      <c r="E226" s="26"/>
      <c r="F226" s="26"/>
      <c r="G226" s="26"/>
      <c r="H226" s="12"/>
      <c r="I226" s="27"/>
    </row>
    <row r="227" spans="1:9" x14ac:dyDescent="0.3">
      <c r="A227" s="34"/>
      <c r="B227" s="36"/>
      <c r="C227" s="11"/>
      <c r="D227" s="12"/>
      <c r="E227" s="26"/>
      <c r="F227" s="26"/>
      <c r="G227" s="26"/>
      <c r="H227" s="12"/>
      <c r="I227" s="27"/>
    </row>
    <row r="228" spans="1:9" x14ac:dyDescent="0.3">
      <c r="A228" s="34"/>
      <c r="B228" s="36"/>
      <c r="C228" s="11"/>
      <c r="D228" s="12"/>
      <c r="E228" s="26"/>
      <c r="F228" s="26"/>
      <c r="G228" s="26"/>
      <c r="H228" s="12"/>
      <c r="I228" s="27"/>
    </row>
    <row r="229" spans="1:9" x14ac:dyDescent="0.3">
      <c r="A229" s="34"/>
      <c r="B229" s="36"/>
      <c r="C229" s="11"/>
      <c r="D229" s="12"/>
      <c r="E229" s="26"/>
      <c r="F229" s="26"/>
      <c r="G229" s="26"/>
      <c r="H229" s="12"/>
      <c r="I229" s="27"/>
    </row>
    <row r="230" spans="1:9" x14ac:dyDescent="0.3">
      <c r="A230" s="34"/>
      <c r="B230" s="36"/>
      <c r="C230" s="11"/>
      <c r="D230" s="12"/>
      <c r="E230" s="26"/>
      <c r="F230" s="26"/>
      <c r="G230" s="26"/>
      <c r="H230" s="12"/>
      <c r="I230" s="27"/>
    </row>
    <row r="231" spans="1:9" x14ac:dyDescent="0.3">
      <c r="A231" s="34"/>
      <c r="B231" s="36"/>
      <c r="C231" s="11"/>
      <c r="D231" s="12"/>
      <c r="E231" s="26"/>
      <c r="F231" s="26"/>
      <c r="G231" s="26"/>
      <c r="H231" s="12"/>
      <c r="I231" s="27"/>
    </row>
    <row r="232" spans="1:9" x14ac:dyDescent="0.3">
      <c r="A232" s="34"/>
      <c r="B232" s="36"/>
      <c r="C232" s="11"/>
      <c r="D232" s="12"/>
      <c r="E232" s="26"/>
      <c r="F232" s="26"/>
      <c r="G232" s="26"/>
      <c r="H232" s="12"/>
      <c r="I232" s="27"/>
    </row>
    <row r="233" spans="1:9" x14ac:dyDescent="0.3">
      <c r="A233" s="34"/>
      <c r="B233" s="36"/>
      <c r="C233" s="11"/>
      <c r="D233" s="12"/>
      <c r="E233" s="26"/>
      <c r="F233" s="26"/>
      <c r="G233" s="26"/>
      <c r="H233" s="12"/>
      <c r="I233" s="27"/>
    </row>
    <row r="234" spans="1:9" x14ac:dyDescent="0.3">
      <c r="A234" s="34"/>
      <c r="B234" s="36"/>
      <c r="C234" s="11"/>
      <c r="D234" s="12"/>
      <c r="E234" s="26"/>
      <c r="F234" s="26"/>
      <c r="G234" s="26"/>
      <c r="H234" s="12"/>
      <c r="I234" s="27"/>
    </row>
    <row r="235" spans="1:9" x14ac:dyDescent="0.3">
      <c r="A235" s="34"/>
      <c r="B235" s="36"/>
      <c r="C235" s="11"/>
      <c r="D235" s="12"/>
      <c r="E235" s="26"/>
      <c r="F235" s="26"/>
      <c r="G235" s="26"/>
      <c r="H235" s="12"/>
      <c r="I235" s="27"/>
    </row>
    <row r="236" spans="1:9" x14ac:dyDescent="0.3">
      <c r="A236" s="34"/>
      <c r="B236" s="36"/>
      <c r="C236" s="11"/>
      <c r="D236" s="12"/>
      <c r="E236" s="26"/>
      <c r="F236" s="26"/>
      <c r="G236" s="26"/>
      <c r="H236" s="12"/>
      <c r="I236" s="27"/>
    </row>
    <row r="237" spans="1:9" x14ac:dyDescent="0.3">
      <c r="A237" s="34"/>
      <c r="B237" s="36"/>
      <c r="C237" s="11"/>
      <c r="D237" s="12"/>
      <c r="E237" s="26"/>
      <c r="F237" s="26"/>
      <c r="G237" s="26"/>
      <c r="H237" s="12"/>
      <c r="I237" s="27"/>
    </row>
    <row r="238" spans="1:9" x14ac:dyDescent="0.3">
      <c r="A238" s="34"/>
      <c r="B238" s="36"/>
      <c r="C238" s="11"/>
      <c r="D238" s="12"/>
      <c r="E238" s="26"/>
      <c r="F238" s="26"/>
      <c r="G238" s="26"/>
      <c r="H238" s="12"/>
      <c r="I238" s="27"/>
    </row>
    <row r="239" spans="1:9" x14ac:dyDescent="0.3">
      <c r="A239" s="34"/>
      <c r="B239" s="36"/>
      <c r="C239" s="11"/>
      <c r="D239" s="12"/>
      <c r="E239" s="26"/>
      <c r="F239" s="26"/>
      <c r="G239" s="26"/>
      <c r="H239" s="12"/>
      <c r="I239" s="27"/>
    </row>
    <row r="240" spans="1:9" x14ac:dyDescent="0.3">
      <c r="A240" s="34"/>
      <c r="B240" s="36"/>
      <c r="C240" s="11"/>
      <c r="D240" s="12"/>
      <c r="E240" s="26"/>
      <c r="F240" s="26"/>
      <c r="G240" s="26"/>
      <c r="H240" s="12"/>
      <c r="I240" s="27"/>
    </row>
    <row r="241" spans="1:9" x14ac:dyDescent="0.3">
      <c r="A241" s="34"/>
      <c r="B241" s="36"/>
      <c r="C241" s="11"/>
      <c r="D241" s="12"/>
      <c r="E241" s="26"/>
      <c r="F241" s="26"/>
      <c r="G241" s="26"/>
      <c r="H241" s="12"/>
      <c r="I241" s="27"/>
    </row>
    <row r="242" spans="1:9" x14ac:dyDescent="0.3">
      <c r="A242" s="34"/>
      <c r="B242" s="36"/>
      <c r="C242" s="11"/>
      <c r="D242" s="12"/>
      <c r="E242" s="26"/>
      <c r="F242" s="26"/>
      <c r="G242" s="26"/>
      <c r="H242" s="12"/>
      <c r="I242" s="27"/>
    </row>
    <row r="243" spans="1:9" x14ac:dyDescent="0.3">
      <c r="A243" s="34"/>
      <c r="B243" s="36"/>
      <c r="C243" s="11"/>
      <c r="D243" s="12"/>
      <c r="E243" s="26"/>
      <c r="F243" s="26"/>
      <c r="G243" s="26"/>
      <c r="H243" s="12"/>
      <c r="I243" s="27"/>
    </row>
    <row r="244" spans="1:9" x14ac:dyDescent="0.3">
      <c r="A244" s="34"/>
      <c r="B244" s="36"/>
      <c r="C244" s="11"/>
      <c r="D244" s="12"/>
      <c r="E244" s="26"/>
      <c r="F244" s="26"/>
      <c r="G244" s="26"/>
      <c r="H244" s="12"/>
      <c r="I244" s="27"/>
    </row>
    <row r="245" spans="1:9" x14ac:dyDescent="0.3">
      <c r="A245" s="34"/>
      <c r="B245" s="36"/>
      <c r="C245" s="11"/>
      <c r="D245" s="12"/>
      <c r="E245" s="26"/>
      <c r="F245" s="26"/>
      <c r="G245" s="26"/>
      <c r="H245" s="12"/>
      <c r="I245" s="27"/>
    </row>
    <row r="246" spans="1:9" x14ac:dyDescent="0.3">
      <c r="A246" s="34"/>
      <c r="B246" s="36"/>
      <c r="C246" s="11"/>
      <c r="D246" s="12"/>
      <c r="E246" s="26"/>
      <c r="F246" s="26"/>
      <c r="G246" s="26"/>
      <c r="H246" s="12"/>
      <c r="I246" s="27"/>
    </row>
    <row r="247" spans="1:9" x14ac:dyDescent="0.3">
      <c r="A247" s="34"/>
      <c r="B247" s="36"/>
      <c r="C247" s="11"/>
      <c r="D247" s="12"/>
      <c r="E247" s="26"/>
      <c r="F247" s="26"/>
      <c r="G247" s="26"/>
      <c r="H247" s="12"/>
      <c r="I247" s="27"/>
    </row>
    <row r="248" spans="1:9" x14ac:dyDescent="0.3">
      <c r="A248" s="34"/>
      <c r="B248" s="36"/>
      <c r="C248" s="11"/>
      <c r="D248" s="12"/>
      <c r="E248" s="26"/>
      <c r="F248" s="26"/>
      <c r="G248" s="26"/>
      <c r="H248" s="12"/>
      <c r="I248" s="27"/>
    </row>
    <row r="249" spans="1:9" x14ac:dyDescent="0.3">
      <c r="A249" s="34"/>
      <c r="B249" s="36"/>
      <c r="C249" s="11"/>
      <c r="D249" s="12"/>
      <c r="E249" s="26"/>
      <c r="F249" s="26"/>
      <c r="G249" s="26"/>
      <c r="H249" s="12"/>
      <c r="I249" s="27"/>
    </row>
    <row r="250" spans="1:9" x14ac:dyDescent="0.3">
      <c r="A250" s="34"/>
      <c r="B250" s="36"/>
      <c r="C250" s="11"/>
      <c r="D250" s="12"/>
      <c r="E250" s="26"/>
      <c r="F250" s="26"/>
      <c r="G250" s="26"/>
      <c r="H250" s="12"/>
      <c r="I250" s="27"/>
    </row>
    <row r="251" spans="1:9" x14ac:dyDescent="0.3">
      <c r="A251" s="34"/>
      <c r="B251" s="36"/>
      <c r="C251" s="11"/>
      <c r="D251" s="12"/>
      <c r="E251" s="26"/>
      <c r="F251" s="26"/>
      <c r="G251" s="26"/>
      <c r="H251" s="12"/>
      <c r="I251" s="27"/>
    </row>
    <row r="252" spans="1:9" x14ac:dyDescent="0.3">
      <c r="A252" s="34"/>
      <c r="B252" s="36"/>
      <c r="C252" s="11"/>
      <c r="D252" s="12"/>
      <c r="E252" s="26"/>
      <c r="F252" s="26"/>
      <c r="G252" s="26"/>
      <c r="H252" s="12"/>
      <c r="I252" s="27"/>
    </row>
    <row r="253" spans="1:9" x14ac:dyDescent="0.3">
      <c r="A253" s="34"/>
      <c r="B253" s="36"/>
      <c r="C253" s="11"/>
      <c r="D253" s="12"/>
      <c r="E253" s="26"/>
      <c r="F253" s="26"/>
      <c r="G253" s="26"/>
      <c r="H253" s="12"/>
      <c r="I253" s="27"/>
    </row>
    <row r="254" spans="1:9" x14ac:dyDescent="0.3">
      <c r="A254" s="34"/>
      <c r="B254" s="36"/>
      <c r="C254" s="11"/>
      <c r="D254" s="12"/>
      <c r="E254" s="26"/>
      <c r="F254" s="26"/>
      <c r="G254" s="26"/>
      <c r="H254" s="12"/>
      <c r="I254" s="27"/>
    </row>
    <row r="255" spans="1:9" x14ac:dyDescent="0.3">
      <c r="A255" s="34"/>
      <c r="B255" s="36"/>
      <c r="C255" s="11"/>
      <c r="D255" s="12"/>
      <c r="E255" s="26"/>
      <c r="F255" s="26"/>
      <c r="G255" s="26"/>
      <c r="H255" s="12"/>
      <c r="I255" s="27"/>
    </row>
    <row r="256" spans="1:9" x14ac:dyDescent="0.3">
      <c r="A256" s="34"/>
      <c r="B256" s="36"/>
      <c r="C256" s="11"/>
      <c r="D256" s="12"/>
      <c r="E256" s="26"/>
      <c r="F256" s="26"/>
      <c r="G256" s="26"/>
      <c r="H256" s="12"/>
      <c r="I256" s="27"/>
    </row>
    <row r="257" spans="1:9" x14ac:dyDescent="0.3">
      <c r="A257" s="34"/>
      <c r="B257" s="36"/>
      <c r="C257" s="11"/>
      <c r="D257" s="12"/>
      <c r="E257" s="26"/>
      <c r="F257" s="26"/>
      <c r="G257" s="26"/>
      <c r="H257" s="12"/>
      <c r="I257" s="27"/>
    </row>
    <row r="258" spans="1:9" x14ac:dyDescent="0.3">
      <c r="A258" s="34"/>
      <c r="B258" s="36"/>
      <c r="C258" s="11"/>
      <c r="D258" s="12"/>
      <c r="E258" s="26"/>
      <c r="F258" s="26"/>
      <c r="G258" s="26"/>
      <c r="H258" s="12"/>
      <c r="I258" s="27"/>
    </row>
    <row r="259" spans="1:9" x14ac:dyDescent="0.3">
      <c r="A259" s="34"/>
      <c r="B259" s="36"/>
      <c r="C259" s="11"/>
      <c r="D259" s="12"/>
      <c r="E259" s="26"/>
      <c r="F259" s="26"/>
      <c r="G259" s="26"/>
      <c r="H259" s="12"/>
      <c r="I259" s="27"/>
    </row>
    <row r="260" spans="1:9" x14ac:dyDescent="0.3">
      <c r="A260" s="34"/>
      <c r="B260" s="36"/>
      <c r="C260" s="11"/>
      <c r="D260" s="12"/>
      <c r="E260" s="26"/>
      <c r="F260" s="26"/>
      <c r="G260" s="26"/>
      <c r="H260" s="12"/>
      <c r="I260" s="27"/>
    </row>
    <row r="261" spans="1:9" x14ac:dyDescent="0.3">
      <c r="A261" s="34"/>
      <c r="B261" s="36"/>
      <c r="C261" s="11"/>
      <c r="D261" s="12"/>
      <c r="E261" s="26"/>
      <c r="F261" s="26"/>
      <c r="G261" s="26"/>
      <c r="H261" s="12"/>
      <c r="I261" s="27"/>
    </row>
    <row r="262" spans="1:9" x14ac:dyDescent="0.3">
      <c r="A262" s="34"/>
      <c r="B262" s="36"/>
      <c r="C262" s="11"/>
      <c r="D262" s="12"/>
      <c r="E262" s="26"/>
      <c r="F262" s="26"/>
      <c r="G262" s="26"/>
      <c r="H262" s="12"/>
      <c r="I262" s="27"/>
    </row>
    <row r="263" spans="1:9" x14ac:dyDescent="0.3">
      <c r="A263" s="34"/>
      <c r="B263" s="36"/>
      <c r="C263" s="11"/>
      <c r="D263" s="12"/>
      <c r="E263" s="26"/>
      <c r="F263" s="26"/>
      <c r="G263" s="26"/>
      <c r="H263" s="12"/>
      <c r="I263" s="27"/>
    </row>
    <row r="264" spans="1:9" x14ac:dyDescent="0.3">
      <c r="A264" s="34"/>
      <c r="B264" s="36"/>
      <c r="C264" s="11"/>
      <c r="D264" s="12"/>
      <c r="E264" s="26"/>
      <c r="F264" s="26"/>
      <c r="G264" s="26"/>
      <c r="H264" s="12"/>
      <c r="I264" s="27"/>
    </row>
    <row r="265" spans="1:9" x14ac:dyDescent="0.3">
      <c r="A265" s="34"/>
      <c r="B265" s="36"/>
      <c r="C265" s="11"/>
      <c r="D265" s="12"/>
      <c r="E265" s="26"/>
      <c r="F265" s="26"/>
      <c r="G265" s="26"/>
      <c r="H265" s="12"/>
      <c r="I265" s="27"/>
    </row>
    <row r="266" spans="1:9" x14ac:dyDescent="0.3">
      <c r="A266" s="34"/>
      <c r="B266" s="36"/>
      <c r="C266" s="11"/>
      <c r="D266" s="12"/>
      <c r="E266" s="26"/>
      <c r="F266" s="26"/>
      <c r="G266" s="26"/>
      <c r="H266" s="12"/>
      <c r="I266" s="27"/>
    </row>
    <row r="267" spans="1:9" x14ac:dyDescent="0.3">
      <c r="A267" s="34"/>
      <c r="B267" s="36"/>
      <c r="C267" s="11"/>
      <c r="D267" s="12"/>
      <c r="E267" s="26"/>
      <c r="F267" s="26"/>
      <c r="G267" s="26"/>
      <c r="H267" s="12"/>
      <c r="I267" s="27"/>
    </row>
    <row r="268" spans="1:9" x14ac:dyDescent="0.3">
      <c r="A268" s="34"/>
      <c r="B268" s="36"/>
      <c r="C268" s="11"/>
      <c r="D268" s="12"/>
      <c r="E268" s="26"/>
      <c r="F268" s="26"/>
      <c r="G268" s="26"/>
      <c r="H268" s="12"/>
      <c r="I268" s="27"/>
    </row>
    <row r="269" spans="1:9" x14ac:dyDescent="0.3">
      <c r="A269" s="34"/>
      <c r="B269" s="36"/>
      <c r="C269" s="11"/>
      <c r="D269" s="12"/>
      <c r="E269" s="26"/>
      <c r="F269" s="26"/>
      <c r="G269" s="26"/>
      <c r="H269" s="12"/>
      <c r="I269" s="27"/>
    </row>
    <row r="270" spans="1:9" x14ac:dyDescent="0.3">
      <c r="A270" s="34"/>
      <c r="B270" s="36"/>
      <c r="C270" s="11"/>
      <c r="D270" s="12"/>
      <c r="E270" s="26"/>
      <c r="F270" s="26"/>
      <c r="G270" s="26"/>
      <c r="H270" s="12"/>
      <c r="I270" s="27"/>
    </row>
    <row r="271" spans="1:9" x14ac:dyDescent="0.3">
      <c r="A271" s="34"/>
      <c r="B271" s="36"/>
      <c r="C271" s="11"/>
      <c r="D271" s="12"/>
      <c r="E271" s="26"/>
      <c r="F271" s="26"/>
      <c r="G271" s="26"/>
      <c r="H271" s="12"/>
      <c r="I271" s="27"/>
    </row>
    <row r="272" spans="1:9" x14ac:dyDescent="0.3">
      <c r="A272" s="34"/>
      <c r="B272" s="36"/>
      <c r="C272" s="11"/>
      <c r="D272" s="12"/>
      <c r="E272" s="26"/>
      <c r="F272" s="26"/>
      <c r="G272" s="26"/>
      <c r="H272" s="12"/>
      <c r="I272" s="27"/>
    </row>
    <row r="273" spans="1:9" x14ac:dyDescent="0.3">
      <c r="A273" s="34"/>
      <c r="B273" s="36"/>
      <c r="C273" s="11"/>
      <c r="D273" s="12"/>
      <c r="E273" s="26"/>
      <c r="F273" s="26"/>
      <c r="G273" s="26"/>
      <c r="H273" s="12"/>
      <c r="I273" s="27"/>
    </row>
    <row r="274" spans="1:9" x14ac:dyDescent="0.3">
      <c r="A274" s="34"/>
      <c r="B274" s="36"/>
      <c r="C274" s="11"/>
      <c r="D274" s="12"/>
      <c r="E274" s="26"/>
      <c r="F274" s="26"/>
      <c r="G274" s="26"/>
      <c r="H274" s="12"/>
      <c r="I274" s="27"/>
    </row>
    <row r="275" spans="1:9" x14ac:dyDescent="0.3">
      <c r="A275" s="34"/>
      <c r="B275" s="36"/>
      <c r="C275" s="11"/>
      <c r="D275" s="12"/>
      <c r="E275" s="26"/>
      <c r="F275" s="26"/>
      <c r="G275" s="26"/>
      <c r="H275" s="12"/>
      <c r="I275" s="27"/>
    </row>
    <row r="276" spans="1:9" x14ac:dyDescent="0.3">
      <c r="A276" s="34"/>
      <c r="B276" s="36"/>
      <c r="C276" s="11"/>
      <c r="D276" s="12"/>
      <c r="E276" s="26"/>
      <c r="F276" s="26"/>
      <c r="G276" s="26"/>
      <c r="H276" s="12"/>
      <c r="I276" s="27"/>
    </row>
    <row r="277" spans="1:9" x14ac:dyDescent="0.3">
      <c r="A277" s="34"/>
      <c r="B277" s="36"/>
      <c r="C277" s="11"/>
      <c r="D277" s="12"/>
      <c r="E277" s="26"/>
      <c r="F277" s="26"/>
      <c r="G277" s="26"/>
      <c r="H277" s="12"/>
      <c r="I277" s="27"/>
    </row>
    <row r="278" spans="1:9" x14ac:dyDescent="0.3">
      <c r="A278" s="34"/>
      <c r="B278" s="36"/>
      <c r="C278" s="11"/>
      <c r="D278" s="12"/>
      <c r="E278" s="26"/>
      <c r="F278" s="26"/>
      <c r="G278" s="26"/>
      <c r="H278" s="12"/>
      <c r="I278" s="27"/>
    </row>
    <row r="279" spans="1:9" x14ac:dyDescent="0.3">
      <c r="A279" s="34"/>
      <c r="B279" s="36"/>
      <c r="C279" s="11"/>
      <c r="D279" s="12"/>
      <c r="E279" s="26"/>
      <c r="F279" s="26"/>
      <c r="G279" s="26"/>
      <c r="H279" s="12"/>
      <c r="I279" s="27"/>
    </row>
    <row r="280" spans="1:9" x14ac:dyDescent="0.3">
      <c r="A280" s="34"/>
      <c r="B280" s="36"/>
      <c r="C280" s="11"/>
      <c r="D280" s="12"/>
      <c r="E280" s="26"/>
      <c r="F280" s="26"/>
      <c r="G280" s="26"/>
      <c r="H280" s="12"/>
      <c r="I280" s="27"/>
    </row>
    <row r="281" spans="1:9" x14ac:dyDescent="0.3">
      <c r="A281" s="34"/>
      <c r="B281" s="36"/>
      <c r="C281" s="11"/>
      <c r="D281" s="12"/>
      <c r="E281" s="26"/>
      <c r="F281" s="26"/>
      <c r="G281" s="26"/>
      <c r="H281" s="12"/>
      <c r="I281" s="27"/>
    </row>
    <row r="282" spans="1:9" x14ac:dyDescent="0.3">
      <c r="A282" s="34"/>
      <c r="B282" s="36"/>
      <c r="C282" s="11"/>
      <c r="D282" s="12"/>
      <c r="E282" s="26"/>
      <c r="F282" s="26"/>
      <c r="G282" s="26"/>
      <c r="H282" s="12"/>
      <c r="I282" s="27"/>
    </row>
    <row r="283" spans="1:9" x14ac:dyDescent="0.3">
      <c r="A283" s="34"/>
      <c r="B283" s="36"/>
      <c r="C283" s="11"/>
      <c r="D283" s="12"/>
      <c r="E283" s="26"/>
      <c r="F283" s="26"/>
      <c r="G283" s="26"/>
      <c r="H283" s="12"/>
      <c r="I283" s="27"/>
    </row>
    <row r="284" spans="1:9" x14ac:dyDescent="0.3">
      <c r="A284" s="34"/>
      <c r="B284" s="36"/>
      <c r="C284" s="11"/>
      <c r="D284" s="12"/>
      <c r="E284" s="26"/>
      <c r="F284" s="26"/>
      <c r="G284" s="26"/>
      <c r="H284" s="12"/>
      <c r="I284" s="27"/>
    </row>
    <row r="285" spans="1:9" x14ac:dyDescent="0.3">
      <c r="A285" s="34"/>
      <c r="B285" s="36"/>
      <c r="C285" s="11"/>
      <c r="D285" s="12"/>
      <c r="E285" s="26"/>
      <c r="F285" s="26"/>
      <c r="G285" s="26"/>
      <c r="H285" s="12"/>
      <c r="I285" s="27"/>
    </row>
    <row r="286" spans="1:9" x14ac:dyDescent="0.3">
      <c r="A286" s="34"/>
      <c r="B286" s="36"/>
      <c r="C286" s="11"/>
      <c r="D286" s="12"/>
      <c r="E286" s="26"/>
      <c r="F286" s="26"/>
      <c r="G286" s="26"/>
      <c r="H286" s="12"/>
      <c r="I286" s="27"/>
    </row>
    <row r="287" spans="1:9" x14ac:dyDescent="0.3">
      <c r="A287" s="34"/>
      <c r="B287" s="36"/>
      <c r="C287" s="11"/>
      <c r="D287" s="12"/>
      <c r="E287" s="26"/>
      <c r="F287" s="26"/>
      <c r="G287" s="26"/>
      <c r="H287" s="12"/>
      <c r="I287" s="27"/>
    </row>
    <row r="288" spans="1:9" x14ac:dyDescent="0.3">
      <c r="A288" s="34"/>
      <c r="B288" s="36"/>
      <c r="C288" s="11"/>
      <c r="D288" s="12"/>
      <c r="E288" s="26"/>
      <c r="F288" s="26"/>
      <c r="G288" s="26"/>
      <c r="H288" s="12"/>
      <c r="I288" s="27"/>
    </row>
    <row r="289" spans="1:9" x14ac:dyDescent="0.3">
      <c r="A289" s="34"/>
      <c r="B289" s="36"/>
      <c r="C289" s="11"/>
      <c r="D289" s="12"/>
      <c r="E289" s="26"/>
      <c r="F289" s="26"/>
      <c r="G289" s="26"/>
      <c r="H289" s="12"/>
      <c r="I289" s="27"/>
    </row>
    <row r="290" spans="1:9" x14ac:dyDescent="0.3">
      <c r="A290" s="34"/>
      <c r="B290" s="36"/>
      <c r="C290" s="11"/>
      <c r="D290" s="12"/>
      <c r="E290" s="26"/>
      <c r="F290" s="26"/>
      <c r="G290" s="26"/>
      <c r="H290" s="12"/>
      <c r="I290" s="27"/>
    </row>
    <row r="291" spans="1:9" x14ac:dyDescent="0.3">
      <c r="A291" s="34"/>
      <c r="B291" s="36"/>
      <c r="C291" s="11"/>
      <c r="D291" s="12"/>
      <c r="E291" s="26"/>
      <c r="F291" s="26"/>
      <c r="G291" s="26"/>
      <c r="H291" s="12"/>
      <c r="I291" s="27"/>
    </row>
    <row r="292" spans="1:9" x14ac:dyDescent="0.3">
      <c r="A292" s="34"/>
      <c r="B292" s="36"/>
      <c r="C292" s="11"/>
      <c r="D292" s="12"/>
      <c r="E292" s="26"/>
      <c r="F292" s="26"/>
      <c r="G292" s="26"/>
      <c r="H292" s="12"/>
      <c r="I292" s="27"/>
    </row>
    <row r="293" spans="1:9" x14ac:dyDescent="0.3">
      <c r="A293" s="34"/>
      <c r="B293" s="36"/>
      <c r="C293" s="11"/>
      <c r="D293" s="12"/>
      <c r="E293" s="26"/>
      <c r="F293" s="26"/>
      <c r="G293" s="26"/>
      <c r="H293" s="12"/>
      <c r="I293" s="27"/>
    </row>
    <row r="294" spans="1:9" x14ac:dyDescent="0.3">
      <c r="A294" s="34"/>
      <c r="B294" s="36"/>
      <c r="C294" s="11"/>
      <c r="D294" s="12"/>
      <c r="E294" s="26"/>
      <c r="F294" s="26"/>
      <c r="G294" s="26"/>
      <c r="H294" s="12"/>
      <c r="I294" s="27"/>
    </row>
    <row r="295" spans="1:9" x14ac:dyDescent="0.3">
      <c r="A295" s="34"/>
      <c r="B295" s="36"/>
      <c r="C295" s="11"/>
      <c r="D295" s="12"/>
      <c r="E295" s="26"/>
      <c r="F295" s="26"/>
      <c r="G295" s="26"/>
      <c r="H295" s="12"/>
      <c r="I295" s="27"/>
    </row>
    <row r="296" spans="1:9" x14ac:dyDescent="0.3">
      <c r="A296" s="34"/>
      <c r="B296" s="36"/>
      <c r="C296" s="11"/>
      <c r="D296" s="12"/>
      <c r="E296" s="26"/>
      <c r="F296" s="26"/>
      <c r="G296" s="26"/>
      <c r="H296" s="12"/>
      <c r="I296" s="27"/>
    </row>
    <row r="297" spans="1:9" x14ac:dyDescent="0.3">
      <c r="A297" s="34"/>
      <c r="B297" s="36"/>
      <c r="C297" s="11"/>
      <c r="D297" s="12"/>
      <c r="E297" s="26"/>
      <c r="F297" s="26"/>
      <c r="G297" s="26"/>
      <c r="H297" s="12"/>
      <c r="I297" s="27"/>
    </row>
    <row r="298" spans="1:9" x14ac:dyDescent="0.3">
      <c r="A298" s="34"/>
      <c r="B298" s="36"/>
      <c r="C298" s="11"/>
      <c r="D298" s="12"/>
      <c r="E298" s="26"/>
      <c r="F298" s="26"/>
      <c r="G298" s="26"/>
      <c r="H298" s="12"/>
      <c r="I298" s="27"/>
    </row>
    <row r="299" spans="1:9" x14ac:dyDescent="0.3">
      <c r="A299" s="34"/>
      <c r="B299" s="36"/>
      <c r="C299" s="11"/>
      <c r="D299" s="12"/>
      <c r="E299" s="26"/>
      <c r="F299" s="26"/>
      <c r="G299" s="26"/>
      <c r="H299" s="12"/>
      <c r="I299" s="27"/>
    </row>
    <row r="300" spans="1:9" x14ac:dyDescent="0.3">
      <c r="A300" s="34"/>
      <c r="B300" s="36"/>
      <c r="C300" s="11"/>
      <c r="D300" s="12"/>
      <c r="E300" s="26"/>
      <c r="F300" s="26"/>
      <c r="G300" s="26"/>
      <c r="H300" s="12"/>
      <c r="I300" s="27"/>
    </row>
    <row r="301" spans="1:9" x14ac:dyDescent="0.3">
      <c r="A301" s="34"/>
      <c r="B301" s="36"/>
      <c r="C301" s="11"/>
      <c r="D301" s="12"/>
      <c r="E301" s="26"/>
      <c r="F301" s="26"/>
      <c r="G301" s="26"/>
      <c r="H301" s="12"/>
      <c r="I301" s="27"/>
    </row>
    <row r="302" spans="1:9" x14ac:dyDescent="0.3">
      <c r="A302" s="34"/>
      <c r="B302" s="36"/>
      <c r="C302" s="11"/>
      <c r="D302" s="12"/>
      <c r="E302" s="26"/>
      <c r="F302" s="26"/>
      <c r="G302" s="26"/>
      <c r="H302" s="12"/>
      <c r="I302" s="27"/>
    </row>
    <row r="303" spans="1:9" x14ac:dyDescent="0.3">
      <c r="A303" s="34"/>
      <c r="B303" s="36"/>
      <c r="C303" s="11"/>
      <c r="D303" s="12"/>
      <c r="E303" s="26"/>
      <c r="F303" s="26"/>
      <c r="G303" s="26"/>
      <c r="H303" s="12"/>
      <c r="I303" s="27"/>
    </row>
    <row r="304" spans="1:9" x14ac:dyDescent="0.3">
      <c r="A304" s="34"/>
      <c r="B304" s="36"/>
      <c r="C304" s="11"/>
      <c r="D304" s="12"/>
      <c r="E304" s="26"/>
      <c r="F304" s="26"/>
      <c r="G304" s="26"/>
      <c r="H304" s="12"/>
      <c r="I304" s="27"/>
    </row>
    <row r="305" spans="1:9" x14ac:dyDescent="0.3">
      <c r="A305" s="34"/>
      <c r="B305" s="36"/>
      <c r="C305" s="11"/>
      <c r="D305" s="12"/>
      <c r="E305" s="26"/>
      <c r="F305" s="26"/>
      <c r="G305" s="26"/>
      <c r="H305" s="12"/>
      <c r="I305" s="27"/>
    </row>
    <row r="306" spans="1:9" x14ac:dyDescent="0.3">
      <c r="A306" s="34"/>
      <c r="B306" s="36"/>
      <c r="C306" s="11"/>
      <c r="D306" s="12"/>
      <c r="E306" s="26"/>
      <c r="F306" s="26"/>
      <c r="G306" s="26"/>
      <c r="H306" s="12"/>
      <c r="I306" s="27"/>
    </row>
    <row r="307" spans="1:9" x14ac:dyDescent="0.3">
      <c r="A307" s="34"/>
      <c r="B307" s="36"/>
      <c r="C307" s="11"/>
      <c r="D307" s="12"/>
      <c r="E307" s="26"/>
      <c r="F307" s="26"/>
      <c r="G307" s="26"/>
      <c r="H307" s="12"/>
      <c r="I307" s="27"/>
    </row>
    <row r="308" spans="1:9" x14ac:dyDescent="0.3">
      <c r="A308" s="34"/>
      <c r="B308" s="36"/>
      <c r="C308" s="11"/>
      <c r="D308" s="12"/>
      <c r="E308" s="26"/>
      <c r="F308" s="26"/>
      <c r="G308" s="26"/>
      <c r="H308" s="12"/>
      <c r="I308" s="27"/>
    </row>
    <row r="309" spans="1:9" x14ac:dyDescent="0.3">
      <c r="A309" s="34"/>
      <c r="B309" s="36"/>
      <c r="C309" s="11"/>
      <c r="D309" s="12"/>
      <c r="E309" s="26"/>
      <c r="F309" s="26"/>
      <c r="G309" s="26"/>
      <c r="H309" s="12"/>
      <c r="I309" s="27"/>
    </row>
    <row r="310" spans="1:9" x14ac:dyDescent="0.3">
      <c r="A310" s="34"/>
      <c r="B310" s="36"/>
      <c r="C310" s="11"/>
      <c r="D310" s="12"/>
      <c r="E310" s="26"/>
      <c r="F310" s="26"/>
      <c r="G310" s="26"/>
      <c r="H310" s="12"/>
      <c r="I310" s="27"/>
    </row>
    <row r="311" spans="1:9" x14ac:dyDescent="0.3">
      <c r="A311" s="34"/>
      <c r="B311" s="36"/>
      <c r="C311" s="11"/>
      <c r="D311" s="12"/>
      <c r="E311" s="26"/>
      <c r="F311" s="26"/>
      <c r="G311" s="26"/>
      <c r="H311" s="12"/>
      <c r="I311" s="27"/>
    </row>
    <row r="312" spans="1:9" x14ac:dyDescent="0.3">
      <c r="A312" s="34"/>
      <c r="B312" s="36"/>
      <c r="C312" s="11"/>
      <c r="D312" s="12"/>
      <c r="E312" s="26"/>
      <c r="F312" s="26"/>
      <c r="G312" s="26"/>
      <c r="H312" s="12"/>
      <c r="I312" s="27"/>
    </row>
    <row r="313" spans="1:9" x14ac:dyDescent="0.3">
      <c r="A313" s="34"/>
      <c r="B313" s="36"/>
      <c r="C313" s="11"/>
      <c r="D313" s="12"/>
      <c r="E313" s="26"/>
      <c r="F313" s="26"/>
      <c r="G313" s="26"/>
      <c r="H313" s="12"/>
      <c r="I313" s="27"/>
    </row>
    <row r="314" spans="1:9" x14ac:dyDescent="0.3">
      <c r="A314" s="34"/>
      <c r="B314" s="36"/>
      <c r="C314" s="11"/>
      <c r="D314" s="12"/>
      <c r="E314" s="26"/>
      <c r="F314" s="26"/>
      <c r="G314" s="26"/>
      <c r="H314" s="12"/>
      <c r="I314" s="27"/>
    </row>
    <row r="315" spans="1:9" x14ac:dyDescent="0.3">
      <c r="A315" s="34"/>
      <c r="B315" s="36"/>
      <c r="C315" s="11"/>
      <c r="D315" s="12"/>
      <c r="E315" s="26"/>
      <c r="F315" s="26"/>
      <c r="G315" s="26"/>
      <c r="H315" s="12"/>
      <c r="I315" s="27"/>
    </row>
    <row r="316" spans="1:9" x14ac:dyDescent="0.3">
      <c r="A316" s="34"/>
      <c r="B316" s="36"/>
      <c r="C316" s="11"/>
      <c r="D316" s="12"/>
      <c r="E316" s="26"/>
      <c r="F316" s="26"/>
      <c r="G316" s="26"/>
      <c r="H316" s="12"/>
      <c r="I316" s="27"/>
    </row>
    <row r="317" spans="1:9" x14ac:dyDescent="0.3">
      <c r="A317" s="34"/>
      <c r="B317" s="36"/>
      <c r="C317" s="11"/>
      <c r="D317" s="12"/>
      <c r="E317" s="26"/>
      <c r="F317" s="26"/>
      <c r="G317" s="26"/>
      <c r="H317" s="12"/>
      <c r="I317" s="27"/>
    </row>
    <row r="318" spans="1:9" x14ac:dyDescent="0.3">
      <c r="A318" s="34"/>
      <c r="B318" s="36"/>
      <c r="C318" s="11"/>
      <c r="D318" s="12"/>
      <c r="E318" s="26"/>
      <c r="F318" s="26"/>
      <c r="G318" s="26"/>
      <c r="H318" s="12"/>
      <c r="I318" s="27"/>
    </row>
    <row r="319" spans="1:9" x14ac:dyDescent="0.3">
      <c r="A319" s="34"/>
      <c r="B319" s="36"/>
      <c r="C319" s="11"/>
      <c r="D319" s="12"/>
      <c r="E319" s="26"/>
      <c r="F319" s="26"/>
      <c r="G319" s="26"/>
      <c r="H319" s="12"/>
      <c r="I319" s="27"/>
    </row>
    <row r="320" spans="1:9" x14ac:dyDescent="0.3">
      <c r="A320" s="34"/>
      <c r="B320" s="36"/>
      <c r="C320" s="11"/>
      <c r="D320" s="12"/>
      <c r="E320" s="26"/>
      <c r="F320" s="26"/>
      <c r="G320" s="26"/>
      <c r="H320" s="12"/>
      <c r="I320" s="27"/>
    </row>
    <row r="321" spans="1:9" x14ac:dyDescent="0.3">
      <c r="A321" s="34"/>
      <c r="B321" s="36"/>
      <c r="C321" s="11"/>
      <c r="D321" s="12"/>
      <c r="E321" s="26"/>
      <c r="F321" s="26"/>
      <c r="G321" s="26"/>
      <c r="H321" s="12"/>
      <c r="I321" s="27"/>
    </row>
    <row r="322" spans="1:9" x14ac:dyDescent="0.3">
      <c r="A322" s="34"/>
      <c r="B322" s="36"/>
      <c r="C322" s="11"/>
      <c r="D322" s="12"/>
      <c r="E322" s="26"/>
      <c r="F322" s="26"/>
      <c r="G322" s="26"/>
      <c r="H322" s="12"/>
      <c r="I322" s="27"/>
    </row>
    <row r="323" spans="1:9" x14ac:dyDescent="0.3">
      <c r="A323" s="34"/>
      <c r="B323" s="36"/>
      <c r="C323" s="11"/>
      <c r="D323" s="12"/>
      <c r="E323" s="26"/>
      <c r="F323" s="26"/>
      <c r="G323" s="26"/>
      <c r="H323" s="12"/>
      <c r="I323" s="27"/>
    </row>
    <row r="324" spans="1:9" x14ac:dyDescent="0.3">
      <c r="A324" s="34"/>
      <c r="B324" s="36"/>
      <c r="C324" s="11"/>
      <c r="D324" s="12"/>
      <c r="E324" s="26"/>
      <c r="F324" s="26"/>
      <c r="G324" s="26"/>
      <c r="H324" s="12"/>
      <c r="I324" s="27"/>
    </row>
    <row r="325" spans="1:9" x14ac:dyDescent="0.3">
      <c r="A325" s="34"/>
      <c r="B325" s="36"/>
      <c r="C325" s="11"/>
      <c r="D325" s="12"/>
      <c r="E325" s="26"/>
      <c r="F325" s="26"/>
      <c r="G325" s="26"/>
      <c r="H325" s="12"/>
      <c r="I325" s="27"/>
    </row>
    <row r="326" spans="1:9" x14ac:dyDescent="0.3">
      <c r="A326" s="34"/>
      <c r="B326" s="36"/>
      <c r="C326" s="11"/>
      <c r="D326" s="12"/>
      <c r="E326" s="26"/>
      <c r="F326" s="26"/>
      <c r="G326" s="26"/>
      <c r="H326" s="12"/>
      <c r="I326" s="27"/>
    </row>
    <row r="327" spans="1:9" x14ac:dyDescent="0.3">
      <c r="A327" s="34"/>
      <c r="B327" s="36"/>
      <c r="C327" s="11"/>
      <c r="D327" s="12"/>
      <c r="E327" s="26"/>
      <c r="F327" s="26"/>
      <c r="G327" s="26"/>
      <c r="H327" s="12"/>
      <c r="I327" s="27"/>
    </row>
    <row r="328" spans="1:9" x14ac:dyDescent="0.3">
      <c r="A328" s="34"/>
      <c r="B328" s="36"/>
      <c r="C328" s="11"/>
      <c r="D328" s="12"/>
      <c r="E328" s="26"/>
      <c r="F328" s="26"/>
      <c r="G328" s="26"/>
      <c r="H328" s="12"/>
      <c r="I328" s="27"/>
    </row>
    <row r="329" spans="1:9" x14ac:dyDescent="0.3">
      <c r="A329" s="34"/>
      <c r="B329" s="36"/>
      <c r="C329" s="11"/>
      <c r="D329" s="12"/>
      <c r="E329" s="26"/>
      <c r="F329" s="26"/>
      <c r="G329" s="26"/>
      <c r="H329" s="12"/>
      <c r="I329" s="27"/>
    </row>
    <row r="330" spans="1:9" x14ac:dyDescent="0.3">
      <c r="A330" s="34"/>
      <c r="B330" s="36"/>
      <c r="C330" s="11"/>
      <c r="D330" s="12"/>
      <c r="E330" s="26"/>
      <c r="F330" s="26"/>
      <c r="G330" s="26"/>
      <c r="H330" s="12"/>
      <c r="I330" s="27"/>
    </row>
    <row r="331" spans="1:9" x14ac:dyDescent="0.3">
      <c r="A331" s="34"/>
      <c r="B331" s="36"/>
      <c r="C331" s="11"/>
      <c r="D331" s="12"/>
      <c r="E331" s="26"/>
      <c r="F331" s="26"/>
      <c r="G331" s="26"/>
      <c r="H331" s="12"/>
      <c r="I331" s="27"/>
    </row>
    <row r="332" spans="1:9" x14ac:dyDescent="0.3">
      <c r="A332" s="34"/>
      <c r="B332" s="36"/>
      <c r="C332" s="11"/>
      <c r="D332" s="12"/>
      <c r="E332" s="26"/>
      <c r="F332" s="26"/>
      <c r="G332" s="26"/>
      <c r="H332" s="12"/>
      <c r="I332" s="27"/>
    </row>
    <row r="333" spans="1:9" x14ac:dyDescent="0.3">
      <c r="A333" s="34"/>
      <c r="B333" s="36"/>
      <c r="C333" s="11"/>
      <c r="D333" s="12"/>
      <c r="E333" s="26"/>
      <c r="F333" s="26"/>
      <c r="G333" s="26"/>
      <c r="H333" s="12"/>
      <c r="I333" s="27"/>
    </row>
    <row r="334" spans="1:9" x14ac:dyDescent="0.3">
      <c r="A334" s="34"/>
      <c r="B334" s="36"/>
      <c r="C334" s="11"/>
      <c r="D334" s="12"/>
      <c r="E334" s="26"/>
      <c r="F334" s="26"/>
      <c r="G334" s="26"/>
      <c r="H334" s="12"/>
      <c r="I334" s="27"/>
    </row>
    <row r="335" spans="1:9" x14ac:dyDescent="0.3">
      <c r="A335" s="34"/>
      <c r="B335" s="36"/>
      <c r="C335" s="11"/>
      <c r="D335" s="12"/>
      <c r="E335" s="26"/>
      <c r="F335" s="26"/>
      <c r="G335" s="26"/>
      <c r="H335" s="12"/>
      <c r="I335" s="27"/>
    </row>
    <row r="336" spans="1:9" x14ac:dyDescent="0.3">
      <c r="A336" s="34"/>
      <c r="B336" s="36"/>
      <c r="C336" s="11"/>
      <c r="D336" s="12"/>
      <c r="E336" s="26"/>
      <c r="F336" s="26"/>
      <c r="G336" s="26"/>
      <c r="H336" s="12"/>
      <c r="I336" s="27"/>
    </row>
    <row r="337" spans="1:9" x14ac:dyDescent="0.3">
      <c r="A337" s="34"/>
      <c r="B337" s="36"/>
      <c r="C337" s="11"/>
      <c r="D337" s="12"/>
      <c r="E337" s="26"/>
      <c r="F337" s="26"/>
      <c r="G337" s="26"/>
      <c r="H337" s="12"/>
      <c r="I337" s="27"/>
    </row>
    <row r="338" spans="1:9" x14ac:dyDescent="0.3">
      <c r="A338" s="34"/>
      <c r="B338" s="36"/>
      <c r="C338" s="11"/>
      <c r="D338" s="12"/>
      <c r="E338" s="26"/>
      <c r="F338" s="26"/>
      <c r="G338" s="26"/>
      <c r="H338" s="12"/>
      <c r="I338" s="27"/>
    </row>
    <row r="339" spans="1:9" x14ac:dyDescent="0.3">
      <c r="A339" s="34"/>
      <c r="B339" s="36"/>
      <c r="C339" s="11"/>
      <c r="D339" s="12"/>
      <c r="E339" s="26"/>
      <c r="F339" s="26"/>
      <c r="G339" s="26"/>
      <c r="H339" s="12"/>
      <c r="I339" s="27"/>
    </row>
    <row r="340" spans="1:9" x14ac:dyDescent="0.3">
      <c r="A340" s="34"/>
      <c r="B340" s="36"/>
      <c r="C340" s="11"/>
      <c r="D340" s="12"/>
      <c r="E340" s="26"/>
      <c r="F340" s="26"/>
      <c r="G340" s="26"/>
      <c r="H340" s="12"/>
      <c r="I340" s="27"/>
    </row>
    <row r="341" spans="1:9" x14ac:dyDescent="0.3">
      <c r="A341" s="34"/>
      <c r="B341" s="36"/>
      <c r="C341" s="11"/>
      <c r="D341" s="12"/>
      <c r="E341" s="26"/>
      <c r="F341" s="26"/>
      <c r="G341" s="26"/>
      <c r="H341" s="12"/>
      <c r="I341" s="27"/>
    </row>
    <row r="342" spans="1:9" x14ac:dyDescent="0.3">
      <c r="A342" s="34"/>
      <c r="B342" s="36"/>
      <c r="C342" s="11"/>
      <c r="D342" s="12"/>
      <c r="E342" s="26"/>
      <c r="F342" s="26"/>
      <c r="G342" s="26"/>
      <c r="H342" s="12"/>
      <c r="I342" s="27"/>
    </row>
    <row r="343" spans="1:9" x14ac:dyDescent="0.3">
      <c r="A343" s="34"/>
      <c r="B343" s="36"/>
      <c r="C343" s="11"/>
      <c r="D343" s="12"/>
      <c r="E343" s="26"/>
      <c r="F343" s="26"/>
      <c r="G343" s="26"/>
      <c r="H343" s="12"/>
      <c r="I343" s="27"/>
    </row>
    <row r="344" spans="1:9" x14ac:dyDescent="0.3">
      <c r="A344" s="34"/>
      <c r="B344" s="36"/>
      <c r="C344" s="11"/>
      <c r="D344" s="12"/>
      <c r="E344" s="26"/>
      <c r="F344" s="26"/>
      <c r="G344" s="26"/>
      <c r="H344" s="12"/>
      <c r="I344" s="27"/>
    </row>
    <row r="345" spans="1:9" x14ac:dyDescent="0.3">
      <c r="A345" s="34"/>
      <c r="B345" s="36"/>
      <c r="C345" s="11"/>
      <c r="D345" s="12"/>
      <c r="E345" s="26"/>
      <c r="F345" s="26"/>
      <c r="G345" s="26"/>
      <c r="H345" s="12"/>
      <c r="I345" s="27"/>
    </row>
    <row r="346" spans="1:9" x14ac:dyDescent="0.3">
      <c r="A346" s="34"/>
      <c r="B346" s="36"/>
      <c r="C346" s="11"/>
      <c r="D346" s="12"/>
      <c r="E346" s="26"/>
      <c r="F346" s="26"/>
      <c r="G346" s="26"/>
      <c r="H346" s="12"/>
      <c r="I346" s="27"/>
    </row>
    <row r="347" spans="1:9" x14ac:dyDescent="0.3">
      <c r="A347" s="34"/>
      <c r="B347" s="36"/>
      <c r="C347" s="11"/>
      <c r="D347" s="12"/>
      <c r="E347" s="26"/>
      <c r="F347" s="26"/>
      <c r="G347" s="26"/>
      <c r="H347" s="12"/>
      <c r="I347" s="27"/>
    </row>
    <row r="348" spans="1:9" x14ac:dyDescent="0.3">
      <c r="A348" s="34"/>
      <c r="B348" s="36"/>
      <c r="C348" s="11"/>
      <c r="D348" s="12"/>
      <c r="E348" s="26"/>
      <c r="F348" s="26"/>
      <c r="G348" s="26"/>
      <c r="H348" s="12"/>
      <c r="I348" s="27"/>
    </row>
    <row r="349" spans="1:9" x14ac:dyDescent="0.3">
      <c r="A349" s="34"/>
      <c r="B349" s="36"/>
      <c r="C349" s="11"/>
      <c r="D349" s="12"/>
      <c r="E349" s="26"/>
      <c r="F349" s="26"/>
      <c r="G349" s="26"/>
      <c r="H349" s="12"/>
      <c r="I349" s="27"/>
    </row>
    <row r="350" spans="1:9" x14ac:dyDescent="0.3">
      <c r="A350" s="34"/>
      <c r="B350" s="36"/>
      <c r="C350" s="11"/>
      <c r="D350" s="12"/>
      <c r="E350" s="26"/>
      <c r="F350" s="26"/>
      <c r="G350" s="26"/>
      <c r="H350" s="12"/>
      <c r="I350" s="27"/>
    </row>
    <row r="351" spans="1:9" x14ac:dyDescent="0.3">
      <c r="A351" s="34"/>
      <c r="B351" s="36"/>
      <c r="C351" s="11"/>
      <c r="D351" s="12"/>
      <c r="E351" s="26"/>
      <c r="F351" s="26"/>
      <c r="G351" s="26"/>
      <c r="H351" s="12"/>
      <c r="I351" s="27"/>
    </row>
    <row r="352" spans="1:9" x14ac:dyDescent="0.3">
      <c r="A352" s="34"/>
      <c r="B352" s="36"/>
      <c r="C352" s="11"/>
      <c r="D352" s="12"/>
      <c r="E352" s="26"/>
      <c r="F352" s="26"/>
      <c r="G352" s="26"/>
      <c r="H352" s="12"/>
      <c r="I352" s="27"/>
    </row>
    <row r="353" spans="1:9" x14ac:dyDescent="0.3">
      <c r="A353" s="34"/>
      <c r="B353" s="36"/>
      <c r="C353" s="11"/>
      <c r="D353" s="12"/>
      <c r="E353" s="26"/>
      <c r="F353" s="26"/>
      <c r="G353" s="26"/>
      <c r="H353" s="12"/>
      <c r="I353" s="27"/>
    </row>
    <row r="354" spans="1:9" x14ac:dyDescent="0.3">
      <c r="A354" s="34"/>
      <c r="B354" s="36"/>
      <c r="C354" s="11"/>
      <c r="D354" s="12"/>
      <c r="E354" s="26"/>
      <c r="F354" s="26"/>
      <c r="G354" s="26"/>
      <c r="H354" s="12"/>
      <c r="I354" s="27"/>
    </row>
    <row r="355" spans="1:9" x14ac:dyDescent="0.3">
      <c r="A355" s="34"/>
      <c r="B355" s="36"/>
      <c r="C355" s="11"/>
      <c r="D355" s="12"/>
      <c r="E355" s="26"/>
      <c r="F355" s="26"/>
      <c r="G355" s="26"/>
      <c r="H355" s="12"/>
      <c r="I355" s="27"/>
    </row>
    <row r="356" spans="1:9" x14ac:dyDescent="0.3">
      <c r="A356" s="34"/>
      <c r="B356" s="36"/>
      <c r="C356" s="11"/>
      <c r="D356" s="12"/>
      <c r="E356" s="26"/>
      <c r="F356" s="26"/>
      <c r="G356" s="26"/>
      <c r="H356" s="12"/>
      <c r="I356" s="27"/>
    </row>
    <row r="357" spans="1:9" x14ac:dyDescent="0.3">
      <c r="A357" s="34"/>
      <c r="B357" s="36"/>
      <c r="C357" s="11"/>
      <c r="D357" s="12"/>
      <c r="E357" s="26"/>
      <c r="F357" s="26"/>
      <c r="G357" s="26"/>
      <c r="H357" s="12"/>
      <c r="I357" s="27"/>
    </row>
    <row r="358" spans="1:9" x14ac:dyDescent="0.3">
      <c r="A358" s="34"/>
      <c r="B358" s="36"/>
      <c r="C358" s="11"/>
      <c r="D358" s="12"/>
      <c r="E358" s="26"/>
      <c r="F358" s="26"/>
      <c r="G358" s="26"/>
      <c r="H358" s="12"/>
      <c r="I358" s="27"/>
    </row>
    <row r="359" spans="1:9" x14ac:dyDescent="0.3">
      <c r="A359" s="34"/>
      <c r="B359" s="36"/>
      <c r="C359" s="11"/>
      <c r="D359" s="12"/>
      <c r="E359" s="26"/>
      <c r="F359" s="26"/>
      <c r="G359" s="26"/>
      <c r="H359" s="12"/>
      <c r="I359" s="27"/>
    </row>
    <row r="360" spans="1:9" x14ac:dyDescent="0.3">
      <c r="A360" s="34"/>
      <c r="B360" s="36"/>
      <c r="C360" s="11"/>
      <c r="D360" s="12"/>
      <c r="E360" s="26"/>
      <c r="F360" s="26"/>
      <c r="G360" s="26"/>
      <c r="H360" s="12"/>
      <c r="I360" s="27"/>
    </row>
    <row r="361" spans="1:9" x14ac:dyDescent="0.3">
      <c r="A361" s="34"/>
      <c r="B361" s="36"/>
      <c r="C361" s="11"/>
      <c r="D361" s="12"/>
      <c r="E361" s="26"/>
      <c r="F361" s="26"/>
      <c r="G361" s="26"/>
      <c r="H361" s="12"/>
      <c r="I361" s="27"/>
    </row>
    <row r="362" spans="1:9" x14ac:dyDescent="0.3">
      <c r="A362" s="34"/>
      <c r="B362" s="36"/>
      <c r="C362" s="11"/>
      <c r="D362" s="12"/>
      <c r="E362" s="26"/>
      <c r="F362" s="26"/>
      <c r="G362" s="26"/>
      <c r="H362" s="12"/>
      <c r="I362" s="27"/>
    </row>
    <row r="363" spans="1:9" x14ac:dyDescent="0.3">
      <c r="A363" s="34"/>
      <c r="B363" s="36"/>
      <c r="C363" s="11"/>
      <c r="D363" s="12"/>
      <c r="E363" s="26"/>
      <c r="F363" s="26"/>
      <c r="G363" s="26"/>
      <c r="H363" s="12"/>
      <c r="I363" s="27"/>
    </row>
    <row r="364" spans="1:9" x14ac:dyDescent="0.3">
      <c r="A364" s="34"/>
      <c r="B364" s="36"/>
      <c r="C364" s="11"/>
      <c r="D364" s="12"/>
      <c r="E364" s="26"/>
      <c r="F364" s="26"/>
      <c r="G364" s="26"/>
      <c r="H364" s="12"/>
      <c r="I364" s="27"/>
    </row>
    <row r="365" spans="1:9" x14ac:dyDescent="0.3">
      <c r="A365" s="34"/>
      <c r="B365" s="36"/>
      <c r="C365" s="11"/>
      <c r="D365" s="12"/>
      <c r="E365" s="26"/>
      <c r="F365" s="26"/>
      <c r="G365" s="26"/>
      <c r="H365" s="12"/>
      <c r="I365" s="27"/>
    </row>
    <row r="366" spans="1:9" x14ac:dyDescent="0.3">
      <c r="A366" s="34"/>
      <c r="B366" s="36"/>
      <c r="C366" s="11"/>
      <c r="D366" s="12"/>
      <c r="E366" s="26"/>
      <c r="F366" s="26"/>
      <c r="G366" s="26"/>
      <c r="H366" s="12"/>
      <c r="I366" s="27"/>
    </row>
    <row r="367" spans="1:9" x14ac:dyDescent="0.3">
      <c r="A367" s="34"/>
      <c r="B367" s="36"/>
      <c r="C367" s="11"/>
      <c r="D367" s="12"/>
      <c r="E367" s="26"/>
      <c r="F367" s="26"/>
      <c r="G367" s="26"/>
      <c r="H367" s="12"/>
      <c r="I367" s="27"/>
    </row>
    <row r="368" spans="1:9" x14ac:dyDescent="0.3">
      <c r="A368" s="34"/>
      <c r="B368" s="36"/>
      <c r="C368" s="11"/>
      <c r="D368" s="12"/>
      <c r="E368" s="26"/>
      <c r="F368" s="26"/>
      <c r="G368" s="26"/>
      <c r="H368" s="12"/>
      <c r="I368" s="27"/>
    </row>
    <row r="369" spans="1:9" x14ac:dyDescent="0.3">
      <c r="A369" s="34"/>
      <c r="B369" s="36"/>
      <c r="C369" s="11"/>
      <c r="D369" s="12"/>
      <c r="E369" s="26"/>
      <c r="F369" s="26"/>
      <c r="G369" s="26"/>
      <c r="H369" s="12"/>
      <c r="I369" s="27"/>
    </row>
    <row r="370" spans="1:9" x14ac:dyDescent="0.3">
      <c r="A370" s="34"/>
      <c r="B370" s="36"/>
      <c r="C370" s="11"/>
      <c r="D370" s="12"/>
      <c r="E370" s="26"/>
      <c r="F370" s="26"/>
      <c r="G370" s="26"/>
      <c r="H370" s="12"/>
      <c r="I370" s="27"/>
    </row>
    <row r="371" spans="1:9" x14ac:dyDescent="0.3">
      <c r="A371" s="34"/>
      <c r="B371" s="36"/>
      <c r="C371" s="11"/>
      <c r="D371" s="12"/>
      <c r="E371" s="26"/>
      <c r="F371" s="26"/>
      <c r="G371" s="26"/>
      <c r="H371" s="12"/>
      <c r="I371" s="27"/>
    </row>
    <row r="372" spans="1:9" x14ac:dyDescent="0.3">
      <c r="A372" s="34"/>
      <c r="B372" s="36"/>
      <c r="C372" s="11"/>
      <c r="D372" s="12"/>
      <c r="E372" s="26"/>
      <c r="F372" s="26"/>
      <c r="G372" s="26"/>
      <c r="H372" s="12"/>
      <c r="I372" s="27"/>
    </row>
    <row r="373" spans="1:9" x14ac:dyDescent="0.3">
      <c r="A373" s="34"/>
      <c r="B373" s="36"/>
      <c r="C373" s="11"/>
      <c r="D373" s="12"/>
      <c r="E373" s="26"/>
      <c r="F373" s="26"/>
      <c r="G373" s="26"/>
      <c r="H373" s="12"/>
      <c r="I373" s="27"/>
    </row>
    <row r="374" spans="1:9" x14ac:dyDescent="0.3">
      <c r="A374" s="34"/>
      <c r="B374" s="36"/>
      <c r="C374" s="11"/>
      <c r="D374" s="12"/>
      <c r="E374" s="26"/>
      <c r="F374" s="26"/>
      <c r="G374" s="26"/>
      <c r="H374" s="12"/>
      <c r="I374" s="27"/>
    </row>
    <row r="375" spans="1:9" x14ac:dyDescent="0.3">
      <c r="A375" s="34"/>
      <c r="B375" s="36"/>
      <c r="C375" s="11"/>
      <c r="D375" s="12"/>
      <c r="E375" s="26"/>
      <c r="F375" s="26"/>
      <c r="G375" s="26"/>
      <c r="H375" s="12"/>
      <c r="I375" s="27"/>
    </row>
    <row r="376" spans="1:9" x14ac:dyDescent="0.3">
      <c r="A376" s="34"/>
      <c r="B376" s="36"/>
      <c r="C376" s="11"/>
      <c r="D376" s="12"/>
      <c r="E376" s="26"/>
      <c r="F376" s="26"/>
      <c r="G376" s="26"/>
      <c r="H376" s="12"/>
      <c r="I376" s="27"/>
    </row>
    <row r="377" spans="1:9" x14ac:dyDescent="0.3">
      <c r="A377" s="34"/>
      <c r="B377" s="36"/>
      <c r="C377" s="11"/>
      <c r="D377" s="12"/>
      <c r="E377" s="26"/>
      <c r="F377" s="26"/>
      <c r="G377" s="26"/>
      <c r="H377" s="12"/>
      <c r="I377" s="27"/>
    </row>
    <row r="378" spans="1:9" x14ac:dyDescent="0.3">
      <c r="A378" s="34"/>
      <c r="B378" s="36"/>
      <c r="C378" s="11"/>
      <c r="D378" s="12"/>
      <c r="E378" s="26"/>
      <c r="F378" s="26"/>
      <c r="G378" s="26"/>
      <c r="H378" s="12"/>
      <c r="I378" s="27"/>
    </row>
    <row r="379" spans="1:9" x14ac:dyDescent="0.3">
      <c r="A379" s="34"/>
      <c r="B379" s="36"/>
      <c r="C379" s="11"/>
      <c r="D379" s="12"/>
      <c r="E379" s="26"/>
      <c r="F379" s="26"/>
      <c r="G379" s="26"/>
      <c r="H379" s="12"/>
      <c r="I379" s="27"/>
    </row>
    <row r="380" spans="1:9" x14ac:dyDescent="0.3">
      <c r="A380" s="34"/>
      <c r="B380" s="36"/>
      <c r="C380" s="11"/>
      <c r="D380" s="12"/>
      <c r="E380" s="26"/>
      <c r="F380" s="26"/>
      <c r="G380" s="26"/>
      <c r="H380" s="12"/>
      <c r="I380" s="27"/>
    </row>
    <row r="381" spans="1:9" x14ac:dyDescent="0.3">
      <c r="A381" s="34"/>
      <c r="B381" s="36"/>
      <c r="C381" s="11"/>
      <c r="D381" s="12"/>
      <c r="E381" s="26"/>
      <c r="F381" s="26"/>
      <c r="G381" s="26"/>
      <c r="H381" s="12"/>
      <c r="I381" s="27"/>
    </row>
    <row r="382" spans="1:9" x14ac:dyDescent="0.3">
      <c r="A382" s="34"/>
      <c r="B382" s="36"/>
      <c r="C382" s="11"/>
      <c r="D382" s="12"/>
      <c r="E382" s="26"/>
      <c r="F382" s="26"/>
      <c r="G382" s="26"/>
      <c r="H382" s="12"/>
      <c r="I382" s="27"/>
    </row>
    <row r="383" spans="1:9" x14ac:dyDescent="0.3">
      <c r="A383" s="34"/>
      <c r="B383" s="36"/>
      <c r="C383" s="11"/>
      <c r="D383" s="12"/>
      <c r="E383" s="26"/>
      <c r="F383" s="26"/>
      <c r="G383" s="26"/>
      <c r="H383" s="12"/>
      <c r="I383" s="27"/>
    </row>
    <row r="384" spans="1:9" x14ac:dyDescent="0.3">
      <c r="A384" s="34"/>
      <c r="B384" s="36"/>
      <c r="C384" s="11"/>
      <c r="D384" s="12"/>
      <c r="E384" s="26"/>
      <c r="F384" s="26"/>
      <c r="G384" s="26"/>
      <c r="H384" s="12"/>
      <c r="I384" s="27"/>
    </row>
    <row r="385" spans="1:9" x14ac:dyDescent="0.3">
      <c r="A385" s="34"/>
      <c r="B385" s="36"/>
      <c r="C385" s="11"/>
      <c r="D385" s="12"/>
      <c r="E385" s="26"/>
      <c r="F385" s="26"/>
      <c r="G385" s="26"/>
      <c r="H385" s="12"/>
      <c r="I385" s="27"/>
    </row>
    <row r="386" spans="1:9" x14ac:dyDescent="0.3">
      <c r="A386" s="34"/>
      <c r="B386" s="36"/>
      <c r="C386" s="11"/>
      <c r="D386" s="12"/>
      <c r="E386" s="26"/>
      <c r="F386" s="26"/>
      <c r="G386" s="26"/>
      <c r="H386" s="12"/>
      <c r="I386" s="27"/>
    </row>
    <row r="387" spans="1:9" x14ac:dyDescent="0.3">
      <c r="A387" s="34"/>
      <c r="B387" s="36"/>
      <c r="C387" s="11"/>
      <c r="D387" s="12"/>
      <c r="E387" s="26"/>
      <c r="F387" s="26"/>
      <c r="G387" s="26"/>
      <c r="H387" s="12"/>
      <c r="I387" s="27"/>
    </row>
    <row r="388" spans="1:9" x14ac:dyDescent="0.3">
      <c r="A388" s="34"/>
      <c r="B388" s="36"/>
      <c r="C388" s="11"/>
      <c r="D388" s="12"/>
      <c r="E388" s="26"/>
      <c r="F388" s="26"/>
      <c r="G388" s="26"/>
      <c r="H388" s="12"/>
      <c r="I388" s="27"/>
    </row>
    <row r="389" spans="1:9" x14ac:dyDescent="0.3">
      <c r="A389" s="34"/>
      <c r="B389" s="36"/>
      <c r="C389" s="11"/>
      <c r="D389" s="12"/>
      <c r="E389" s="26"/>
      <c r="F389" s="26"/>
      <c r="G389" s="26"/>
      <c r="H389" s="12"/>
      <c r="I389" s="27"/>
    </row>
    <row r="390" spans="1:9" x14ac:dyDescent="0.3">
      <c r="A390" s="34"/>
      <c r="B390" s="36"/>
      <c r="C390" s="11"/>
      <c r="D390" s="12"/>
      <c r="E390" s="26"/>
      <c r="F390" s="26"/>
      <c r="G390" s="26"/>
      <c r="H390" s="12"/>
      <c r="I390" s="27"/>
    </row>
    <row r="391" spans="1:9" x14ac:dyDescent="0.3">
      <c r="A391" s="34"/>
      <c r="B391" s="36"/>
      <c r="C391" s="11"/>
      <c r="D391" s="12"/>
      <c r="E391" s="26"/>
      <c r="F391" s="26"/>
      <c r="G391" s="26"/>
      <c r="H391" s="12"/>
      <c r="I391" s="27"/>
    </row>
    <row r="392" spans="1:9" x14ac:dyDescent="0.3">
      <c r="A392" s="34"/>
      <c r="B392" s="36"/>
      <c r="C392" s="11"/>
      <c r="D392" s="12"/>
      <c r="E392" s="26"/>
      <c r="F392" s="26"/>
      <c r="G392" s="26"/>
      <c r="H392" s="12"/>
      <c r="I392" s="27"/>
    </row>
    <row r="393" spans="1:9" x14ac:dyDescent="0.3">
      <c r="A393" s="34"/>
      <c r="B393" s="36"/>
      <c r="C393" s="11"/>
      <c r="D393" s="12"/>
      <c r="E393" s="26"/>
      <c r="F393" s="26"/>
      <c r="G393" s="26"/>
      <c r="H393" s="12"/>
      <c r="I393" s="27"/>
    </row>
    <row r="394" spans="1:9" x14ac:dyDescent="0.3">
      <c r="A394" s="34"/>
      <c r="B394" s="36"/>
      <c r="C394" s="11"/>
      <c r="D394" s="12"/>
      <c r="E394" s="26"/>
      <c r="F394" s="26"/>
      <c r="G394" s="26"/>
      <c r="H394" s="12"/>
      <c r="I394" s="27"/>
    </row>
    <row r="395" spans="1:9" x14ac:dyDescent="0.3">
      <c r="A395" s="34"/>
      <c r="B395" s="36"/>
      <c r="C395" s="11"/>
      <c r="D395" s="12"/>
      <c r="E395" s="26"/>
      <c r="F395" s="26"/>
      <c r="G395" s="26"/>
      <c r="H395" s="12"/>
      <c r="I395" s="27"/>
    </row>
    <row r="396" spans="1:9" x14ac:dyDescent="0.3">
      <c r="A396" s="34"/>
      <c r="B396" s="36"/>
      <c r="C396" s="11"/>
      <c r="D396" s="12"/>
      <c r="E396" s="26"/>
      <c r="F396" s="26"/>
      <c r="G396" s="26"/>
      <c r="H396" s="12"/>
      <c r="I396" s="27"/>
    </row>
    <row r="397" spans="1:9" x14ac:dyDescent="0.3">
      <c r="A397" s="34"/>
      <c r="B397" s="36"/>
      <c r="C397" s="11"/>
      <c r="D397" s="12"/>
      <c r="E397" s="26"/>
      <c r="F397" s="26"/>
      <c r="G397" s="26"/>
      <c r="H397" s="12"/>
      <c r="I397" s="27"/>
    </row>
    <row r="398" spans="1:9" x14ac:dyDescent="0.3">
      <c r="A398" s="34"/>
      <c r="B398" s="36"/>
      <c r="C398" s="11"/>
      <c r="D398" s="12"/>
      <c r="E398" s="26"/>
      <c r="F398" s="26"/>
      <c r="G398" s="26"/>
      <c r="H398" s="12"/>
      <c r="I398" s="27"/>
    </row>
    <row r="399" spans="1:9" x14ac:dyDescent="0.3">
      <c r="A399" s="34"/>
      <c r="B399" s="36"/>
      <c r="C399" s="11"/>
      <c r="D399" s="12"/>
      <c r="E399" s="26"/>
      <c r="F399" s="26"/>
      <c r="G399" s="26"/>
      <c r="H399" s="12"/>
      <c r="I399" s="27"/>
    </row>
    <row r="400" spans="1:9" x14ac:dyDescent="0.3">
      <c r="A400" s="34"/>
      <c r="B400" s="36"/>
      <c r="C400" s="11"/>
      <c r="D400" s="12"/>
      <c r="E400" s="26"/>
      <c r="F400" s="26"/>
      <c r="G400" s="26"/>
      <c r="H400" s="12"/>
      <c r="I400" s="27"/>
    </row>
    <row r="401" spans="1:9" x14ac:dyDescent="0.3">
      <c r="A401" s="34"/>
      <c r="B401" s="36"/>
      <c r="C401" s="11"/>
      <c r="D401" s="12"/>
      <c r="E401" s="26"/>
      <c r="F401" s="26"/>
      <c r="G401" s="26"/>
      <c r="H401" s="12"/>
      <c r="I401" s="27"/>
    </row>
    <row r="402" spans="1:9" x14ac:dyDescent="0.3">
      <c r="A402" s="34"/>
      <c r="B402" s="36"/>
      <c r="C402" s="11"/>
      <c r="D402" s="12"/>
      <c r="E402" s="26"/>
      <c r="F402" s="26"/>
      <c r="G402" s="26"/>
      <c r="H402" s="12"/>
      <c r="I402" s="27"/>
    </row>
    <row r="403" spans="1:9" x14ac:dyDescent="0.3">
      <c r="A403" s="34"/>
      <c r="B403" s="36"/>
      <c r="C403" s="11"/>
      <c r="D403" s="12"/>
      <c r="E403" s="26"/>
      <c r="F403" s="26"/>
      <c r="G403" s="26"/>
      <c r="H403" s="12"/>
      <c r="I403" s="27"/>
    </row>
    <row r="404" spans="1:9" x14ac:dyDescent="0.3">
      <c r="A404" s="34"/>
      <c r="B404" s="36"/>
      <c r="C404" s="11"/>
      <c r="D404" s="12"/>
      <c r="E404" s="26"/>
      <c r="F404" s="26"/>
      <c r="G404" s="26"/>
      <c r="H404" s="12"/>
      <c r="I404" s="27"/>
    </row>
    <row r="405" spans="1:9" x14ac:dyDescent="0.3">
      <c r="A405" s="34"/>
      <c r="B405" s="36"/>
      <c r="C405" s="11"/>
      <c r="D405" s="12"/>
      <c r="E405" s="26"/>
      <c r="F405" s="26"/>
      <c r="G405" s="26"/>
      <c r="H405" s="12"/>
      <c r="I405" s="27"/>
    </row>
    <row r="406" spans="1:9" x14ac:dyDescent="0.3">
      <c r="A406" s="34"/>
      <c r="B406" s="36"/>
      <c r="C406" s="11"/>
      <c r="D406" s="12"/>
      <c r="E406" s="26"/>
      <c r="F406" s="26"/>
      <c r="G406" s="26"/>
      <c r="H406" s="12"/>
      <c r="I406" s="27"/>
    </row>
    <row r="407" spans="1:9" x14ac:dyDescent="0.3">
      <c r="A407" s="34"/>
      <c r="B407" s="36"/>
      <c r="C407" s="11"/>
      <c r="D407" s="12"/>
      <c r="E407" s="26"/>
      <c r="F407" s="26"/>
      <c r="G407" s="26"/>
      <c r="H407" s="12"/>
      <c r="I407" s="27"/>
    </row>
    <row r="408" spans="1:9" x14ac:dyDescent="0.3">
      <c r="A408" s="34"/>
      <c r="B408" s="36"/>
      <c r="C408" s="11"/>
      <c r="D408" s="12"/>
      <c r="E408" s="26"/>
      <c r="F408" s="26"/>
      <c r="G408" s="26"/>
      <c r="H408" s="12"/>
      <c r="I408" s="27"/>
    </row>
    <row r="409" spans="1:9" x14ac:dyDescent="0.3">
      <c r="A409" s="34"/>
      <c r="B409" s="36"/>
      <c r="C409" s="11"/>
      <c r="D409" s="12"/>
      <c r="E409" s="26"/>
      <c r="F409" s="26"/>
      <c r="G409" s="26"/>
      <c r="H409" s="12"/>
      <c r="I409" s="27"/>
    </row>
    <row r="410" spans="1:9" x14ac:dyDescent="0.3">
      <c r="A410" s="34"/>
      <c r="B410" s="36"/>
      <c r="C410" s="11"/>
      <c r="D410" s="12"/>
      <c r="E410" s="26"/>
      <c r="F410" s="26"/>
      <c r="G410" s="26"/>
      <c r="H410" s="12"/>
      <c r="I410" s="27"/>
    </row>
    <row r="411" spans="1:9" x14ac:dyDescent="0.3">
      <c r="A411" s="34"/>
      <c r="B411" s="36"/>
      <c r="C411" s="11"/>
      <c r="D411" s="12"/>
      <c r="E411" s="26"/>
      <c r="F411" s="26"/>
      <c r="G411" s="26"/>
      <c r="H411" s="12"/>
      <c r="I411" s="27"/>
    </row>
    <row r="412" spans="1:9" x14ac:dyDescent="0.3">
      <c r="A412" s="34"/>
      <c r="B412" s="36"/>
      <c r="C412" s="11"/>
      <c r="D412" s="12"/>
      <c r="E412" s="26"/>
      <c r="F412" s="26"/>
      <c r="G412" s="26"/>
      <c r="H412" s="12"/>
      <c r="I412" s="27"/>
    </row>
    <row r="413" spans="1:9" x14ac:dyDescent="0.3">
      <c r="A413" s="34"/>
      <c r="B413" s="36"/>
      <c r="C413" s="11"/>
      <c r="D413" s="12"/>
      <c r="E413" s="26"/>
      <c r="F413" s="26"/>
      <c r="G413" s="26"/>
      <c r="H413" s="12"/>
      <c r="I413" s="27"/>
    </row>
    <row r="414" spans="1:9" x14ac:dyDescent="0.3">
      <c r="A414" s="34"/>
      <c r="B414" s="36"/>
      <c r="C414" s="11"/>
      <c r="D414" s="12"/>
      <c r="E414" s="26"/>
      <c r="F414" s="26"/>
      <c r="G414" s="26"/>
      <c r="H414" s="12"/>
      <c r="I414" s="27"/>
    </row>
    <row r="415" spans="1:9" x14ac:dyDescent="0.3">
      <c r="A415" s="34"/>
      <c r="B415" s="36"/>
      <c r="C415" s="11"/>
      <c r="D415" s="12"/>
      <c r="E415" s="26"/>
      <c r="F415" s="26"/>
      <c r="G415" s="26"/>
      <c r="H415" s="12"/>
      <c r="I415" s="27"/>
    </row>
    <row r="416" spans="1:9" x14ac:dyDescent="0.3">
      <c r="A416" s="34"/>
      <c r="B416" s="36"/>
      <c r="C416" s="11"/>
      <c r="D416" s="12"/>
      <c r="E416" s="26"/>
      <c r="F416" s="26"/>
      <c r="G416" s="26"/>
      <c r="H416" s="12"/>
      <c r="I416" s="27"/>
    </row>
    <row r="417" spans="1:9" x14ac:dyDescent="0.3">
      <c r="A417" s="34"/>
      <c r="B417" s="36"/>
      <c r="C417" s="11"/>
      <c r="D417" s="12"/>
      <c r="E417" s="26"/>
      <c r="F417" s="26"/>
      <c r="G417" s="26"/>
      <c r="H417" s="12"/>
      <c r="I417" s="27"/>
    </row>
    <row r="418" spans="1:9" x14ac:dyDescent="0.3">
      <c r="A418" s="34"/>
      <c r="B418" s="36"/>
      <c r="C418" s="11"/>
      <c r="D418" s="12"/>
      <c r="E418" s="26"/>
      <c r="F418" s="26"/>
      <c r="G418" s="26"/>
      <c r="H418" s="12"/>
      <c r="I418" s="27"/>
    </row>
    <row r="419" spans="1:9" x14ac:dyDescent="0.3">
      <c r="A419" s="34"/>
      <c r="B419" s="36"/>
      <c r="C419" s="11"/>
      <c r="D419" s="12"/>
      <c r="E419" s="26"/>
      <c r="F419" s="26"/>
      <c r="G419" s="26"/>
      <c r="H419" s="12"/>
      <c r="I419" s="27"/>
    </row>
    <row r="420" spans="1:9" x14ac:dyDescent="0.3">
      <c r="A420" s="34"/>
      <c r="B420" s="36"/>
      <c r="C420" s="11"/>
      <c r="D420" s="12"/>
      <c r="E420" s="26"/>
      <c r="F420" s="26"/>
      <c r="G420" s="26"/>
      <c r="H420" s="12"/>
      <c r="I420" s="27"/>
    </row>
    <row r="421" spans="1:9" x14ac:dyDescent="0.3">
      <c r="A421" s="34"/>
      <c r="B421" s="36"/>
      <c r="C421" s="11"/>
      <c r="D421" s="12"/>
      <c r="E421" s="26"/>
      <c r="F421" s="26"/>
      <c r="G421" s="26"/>
      <c r="H421" s="12"/>
      <c r="I421" s="27"/>
    </row>
    <row r="422" spans="1:9" x14ac:dyDescent="0.3">
      <c r="A422" s="34"/>
      <c r="B422" s="36"/>
      <c r="C422" s="11"/>
      <c r="D422" s="12"/>
      <c r="E422" s="26"/>
      <c r="F422" s="26"/>
      <c r="G422" s="26"/>
      <c r="H422" s="12"/>
      <c r="I422" s="27"/>
    </row>
    <row r="423" spans="1:9" x14ac:dyDescent="0.3">
      <c r="A423" s="34"/>
      <c r="B423" s="36"/>
      <c r="C423" s="11"/>
      <c r="D423" s="12"/>
      <c r="E423" s="26"/>
      <c r="F423" s="26"/>
      <c r="G423" s="26"/>
      <c r="H423" s="12"/>
      <c r="I423" s="27"/>
    </row>
    <row r="424" spans="1:9" x14ac:dyDescent="0.3">
      <c r="A424" s="34"/>
      <c r="B424" s="36"/>
      <c r="C424" s="11"/>
      <c r="D424" s="12"/>
      <c r="E424" s="26"/>
      <c r="F424" s="26"/>
      <c r="G424" s="26"/>
      <c r="H424" s="12"/>
      <c r="I424" s="27"/>
    </row>
    <row r="425" spans="1:9" x14ac:dyDescent="0.3">
      <c r="A425" s="34"/>
      <c r="B425" s="36"/>
      <c r="C425" s="11"/>
      <c r="D425" s="12"/>
      <c r="E425" s="26"/>
      <c r="F425" s="26"/>
      <c r="G425" s="26"/>
      <c r="H425" s="12"/>
      <c r="I425" s="27"/>
    </row>
    <row r="426" spans="1:9" x14ac:dyDescent="0.3">
      <c r="A426" s="34"/>
      <c r="B426" s="36"/>
      <c r="C426" s="11"/>
      <c r="D426" s="12"/>
      <c r="E426" s="26"/>
      <c r="F426" s="26"/>
      <c r="G426" s="26"/>
      <c r="H426" s="12"/>
      <c r="I426" s="27"/>
    </row>
    <row r="427" spans="1:9" x14ac:dyDescent="0.3">
      <c r="A427" s="34"/>
      <c r="B427" s="36"/>
      <c r="C427" s="11"/>
      <c r="D427" s="12"/>
      <c r="E427" s="26"/>
      <c r="F427" s="26"/>
      <c r="G427" s="26"/>
      <c r="H427" s="12"/>
      <c r="I427" s="27"/>
    </row>
    <row r="428" spans="1:9" x14ac:dyDescent="0.3">
      <c r="A428" s="34"/>
      <c r="B428" s="36"/>
      <c r="C428" s="11"/>
      <c r="D428" s="12"/>
      <c r="E428" s="26"/>
      <c r="F428" s="26"/>
      <c r="G428" s="26"/>
      <c r="H428" s="12"/>
      <c r="I428" s="27"/>
    </row>
    <row r="429" spans="1:9" x14ac:dyDescent="0.3">
      <c r="A429" s="34"/>
      <c r="B429" s="36"/>
      <c r="C429" s="11"/>
      <c r="D429" s="12"/>
      <c r="E429" s="26"/>
      <c r="F429" s="26"/>
      <c r="G429" s="26"/>
      <c r="H429" s="12"/>
      <c r="I429" s="27"/>
    </row>
    <row r="430" spans="1:9" x14ac:dyDescent="0.3">
      <c r="A430" s="34"/>
      <c r="B430" s="36"/>
      <c r="C430" s="11"/>
      <c r="D430" s="12"/>
      <c r="E430" s="26"/>
      <c r="F430" s="26"/>
      <c r="G430" s="26"/>
      <c r="H430" s="12"/>
      <c r="I430" s="27"/>
    </row>
    <row r="431" spans="1:9" x14ac:dyDescent="0.3">
      <c r="A431" s="34"/>
      <c r="B431" s="36"/>
      <c r="C431" s="11"/>
      <c r="D431" s="12"/>
      <c r="E431" s="26"/>
      <c r="F431" s="26"/>
      <c r="G431" s="26"/>
      <c r="H431" s="12"/>
      <c r="I431" s="27"/>
    </row>
    <row r="432" spans="1:9" x14ac:dyDescent="0.3">
      <c r="A432" s="34"/>
      <c r="B432" s="36"/>
      <c r="C432" s="11"/>
      <c r="D432" s="12"/>
      <c r="E432" s="26"/>
      <c r="F432" s="26"/>
      <c r="G432" s="26"/>
      <c r="H432" s="12"/>
      <c r="I432" s="27"/>
    </row>
    <row r="433" spans="1:9" x14ac:dyDescent="0.3">
      <c r="A433" s="34"/>
      <c r="B433" s="36"/>
      <c r="C433" s="11"/>
      <c r="D433" s="12"/>
      <c r="E433" s="26"/>
      <c r="F433" s="26"/>
      <c r="G433" s="26"/>
      <c r="H433" s="12"/>
      <c r="I433" s="27"/>
    </row>
    <row r="434" spans="1:9" x14ac:dyDescent="0.3">
      <c r="A434" s="34"/>
      <c r="B434" s="36"/>
      <c r="C434" s="11"/>
      <c r="D434" s="12"/>
      <c r="E434" s="26"/>
      <c r="F434" s="26"/>
      <c r="G434" s="26"/>
      <c r="H434" s="12"/>
      <c r="I434" s="27"/>
    </row>
    <row r="435" spans="1:9" x14ac:dyDescent="0.3">
      <c r="A435" s="34"/>
      <c r="B435" s="36"/>
      <c r="C435" s="11"/>
      <c r="D435" s="12"/>
      <c r="E435" s="26"/>
      <c r="F435" s="26"/>
      <c r="G435" s="26"/>
      <c r="H435" s="12"/>
      <c r="I435" s="27"/>
    </row>
    <row r="436" spans="1:9" x14ac:dyDescent="0.3">
      <c r="A436" s="34"/>
      <c r="B436" s="36"/>
      <c r="C436" s="11"/>
      <c r="D436" s="12"/>
      <c r="E436" s="26"/>
      <c r="F436" s="26"/>
      <c r="G436" s="26"/>
      <c r="H436" s="12"/>
      <c r="I436" s="27"/>
    </row>
    <row r="437" spans="1:9" x14ac:dyDescent="0.3">
      <c r="A437" s="34"/>
      <c r="B437" s="36"/>
      <c r="C437" s="11"/>
      <c r="D437" s="12"/>
      <c r="E437" s="26"/>
      <c r="F437" s="26"/>
      <c r="G437" s="26"/>
      <c r="H437" s="12"/>
      <c r="I437" s="27"/>
    </row>
    <row r="438" spans="1:9" x14ac:dyDescent="0.3">
      <c r="A438" s="34"/>
      <c r="B438" s="36"/>
      <c r="C438" s="11"/>
      <c r="D438" s="12"/>
      <c r="E438" s="26"/>
      <c r="F438" s="26"/>
      <c r="G438" s="26"/>
      <c r="H438" s="12"/>
      <c r="I438" s="27"/>
    </row>
    <row r="439" spans="1:9" x14ac:dyDescent="0.3">
      <c r="A439" s="34"/>
      <c r="B439" s="36"/>
      <c r="C439" s="11"/>
      <c r="D439" s="12"/>
      <c r="E439" s="26"/>
      <c r="F439" s="26"/>
      <c r="G439" s="26"/>
      <c r="H439" s="12"/>
      <c r="I439" s="27"/>
    </row>
    <row r="440" spans="1:9" x14ac:dyDescent="0.3">
      <c r="A440" s="34"/>
      <c r="B440" s="36"/>
      <c r="C440" s="11"/>
      <c r="D440" s="12"/>
      <c r="E440" s="26"/>
      <c r="F440" s="26"/>
      <c r="G440" s="26"/>
      <c r="H440" s="12"/>
      <c r="I440" s="27"/>
    </row>
    <row r="441" spans="1:9" x14ac:dyDescent="0.3">
      <c r="A441" s="34"/>
      <c r="B441" s="36"/>
      <c r="C441" s="11"/>
      <c r="D441" s="12"/>
      <c r="E441" s="26"/>
      <c r="F441" s="26"/>
      <c r="G441" s="26"/>
      <c r="H441" s="12"/>
      <c r="I441" s="27"/>
    </row>
    <row r="442" spans="1:9" x14ac:dyDescent="0.3">
      <c r="A442" s="34"/>
      <c r="B442" s="36"/>
      <c r="C442" s="11"/>
      <c r="D442" s="12"/>
      <c r="E442" s="26"/>
      <c r="F442" s="26"/>
      <c r="G442" s="26"/>
      <c r="H442" s="12"/>
      <c r="I442" s="27"/>
    </row>
    <row r="443" spans="1:9" x14ac:dyDescent="0.3">
      <c r="A443" s="34"/>
      <c r="B443" s="36"/>
      <c r="C443" s="11"/>
      <c r="D443" s="12"/>
      <c r="E443" s="26"/>
      <c r="F443" s="26"/>
      <c r="G443" s="26"/>
      <c r="H443" s="12"/>
      <c r="I443" s="27"/>
    </row>
    <row r="444" spans="1:9" x14ac:dyDescent="0.3">
      <c r="A444" s="34"/>
      <c r="B444" s="36"/>
      <c r="C444" s="11"/>
      <c r="D444" s="12"/>
      <c r="E444" s="26"/>
      <c r="F444" s="26"/>
      <c r="G444" s="26"/>
      <c r="H444" s="12"/>
      <c r="I444" s="27"/>
    </row>
    <row r="445" spans="1:9" x14ac:dyDescent="0.3">
      <c r="A445" s="34"/>
      <c r="B445" s="36"/>
      <c r="C445" s="11"/>
      <c r="D445" s="12"/>
      <c r="E445" s="26"/>
      <c r="F445" s="26"/>
      <c r="G445" s="26"/>
      <c r="H445" s="12"/>
      <c r="I445" s="27"/>
    </row>
    <row r="446" spans="1:9" x14ac:dyDescent="0.3">
      <c r="A446" s="34"/>
      <c r="B446" s="36"/>
      <c r="C446" s="11"/>
      <c r="D446" s="12"/>
      <c r="E446" s="26"/>
      <c r="F446" s="26"/>
      <c r="G446" s="26"/>
      <c r="H446" s="12"/>
      <c r="I446" s="27"/>
    </row>
    <row r="447" spans="1:9" x14ac:dyDescent="0.3">
      <c r="A447" s="34"/>
      <c r="B447" s="36"/>
      <c r="C447" s="11"/>
      <c r="D447" s="12"/>
      <c r="E447" s="26"/>
      <c r="F447" s="26"/>
      <c r="G447" s="26"/>
      <c r="H447" s="12"/>
      <c r="I447" s="27"/>
    </row>
    <row r="448" spans="1:9" x14ac:dyDescent="0.3">
      <c r="A448" s="34"/>
      <c r="B448" s="36"/>
      <c r="C448" s="11"/>
      <c r="D448" s="12"/>
      <c r="E448" s="26"/>
      <c r="F448" s="26"/>
      <c r="G448" s="26"/>
      <c r="H448" s="12"/>
      <c r="I448" s="27"/>
    </row>
    <row r="449" spans="1:9" x14ac:dyDescent="0.3">
      <c r="A449" s="34"/>
      <c r="B449" s="36"/>
      <c r="C449" s="11"/>
      <c r="D449" s="12"/>
      <c r="E449" s="26"/>
      <c r="F449" s="26"/>
      <c r="G449" s="26"/>
      <c r="H449" s="12"/>
      <c r="I449" s="27"/>
    </row>
    <row r="450" spans="1:9" x14ac:dyDescent="0.3">
      <c r="A450" s="34"/>
      <c r="B450" s="36"/>
      <c r="C450" s="11"/>
      <c r="D450" s="12"/>
      <c r="E450" s="26"/>
      <c r="F450" s="26"/>
      <c r="G450" s="26"/>
      <c r="H450" s="12"/>
      <c r="I450" s="27"/>
    </row>
    <row r="451" spans="1:9" x14ac:dyDescent="0.3">
      <c r="A451" s="34"/>
      <c r="B451" s="36"/>
      <c r="C451" s="11"/>
      <c r="D451" s="12"/>
      <c r="E451" s="26"/>
      <c r="F451" s="26"/>
      <c r="G451" s="26"/>
      <c r="H451" s="12"/>
      <c r="I451" s="27"/>
    </row>
    <row r="452" spans="1:9" x14ac:dyDescent="0.3">
      <c r="A452" s="34"/>
      <c r="B452" s="36"/>
      <c r="C452" s="11"/>
      <c r="D452" s="12"/>
      <c r="E452" s="26"/>
      <c r="F452" s="26"/>
      <c r="G452" s="26"/>
      <c r="H452" s="12"/>
      <c r="I452" s="27"/>
    </row>
    <row r="453" spans="1:9" x14ac:dyDescent="0.3">
      <c r="A453" s="34"/>
      <c r="B453" s="36"/>
      <c r="C453" s="11"/>
      <c r="D453" s="12"/>
      <c r="E453" s="26"/>
      <c r="F453" s="26"/>
      <c r="G453" s="26"/>
      <c r="H453" s="12"/>
      <c r="I453" s="27"/>
    </row>
    <row r="454" spans="1:9" x14ac:dyDescent="0.3">
      <c r="A454" s="34"/>
      <c r="B454" s="36"/>
      <c r="C454" s="11"/>
      <c r="D454" s="12"/>
      <c r="E454" s="26"/>
      <c r="F454" s="26"/>
      <c r="G454" s="26"/>
      <c r="H454" s="12"/>
      <c r="I454" s="27"/>
    </row>
    <row r="455" spans="1:9" x14ac:dyDescent="0.3">
      <c r="A455" s="34"/>
      <c r="B455" s="36"/>
      <c r="C455" s="11"/>
      <c r="D455" s="12"/>
      <c r="E455" s="26"/>
      <c r="F455" s="26"/>
      <c r="G455" s="26"/>
      <c r="H455" s="12"/>
      <c r="I455" s="27"/>
    </row>
    <row r="456" spans="1:9" x14ac:dyDescent="0.3">
      <c r="A456" s="34"/>
      <c r="B456" s="36"/>
      <c r="C456" s="11"/>
      <c r="D456" s="12"/>
      <c r="E456" s="26"/>
      <c r="F456" s="26"/>
      <c r="G456" s="26"/>
      <c r="H456" s="12"/>
      <c r="I456" s="27"/>
    </row>
    <row r="457" spans="1:9" x14ac:dyDescent="0.3">
      <c r="A457" s="34"/>
      <c r="B457" s="36"/>
      <c r="C457" s="11"/>
      <c r="D457" s="12"/>
      <c r="E457" s="26"/>
      <c r="F457" s="26"/>
      <c r="G457" s="26"/>
      <c r="H457" s="12"/>
      <c r="I457" s="27"/>
    </row>
    <row r="458" spans="1:9" x14ac:dyDescent="0.3">
      <c r="A458" s="34"/>
      <c r="B458" s="36"/>
      <c r="C458" s="11"/>
      <c r="D458" s="12"/>
      <c r="E458" s="26"/>
      <c r="F458" s="26"/>
      <c r="G458" s="26"/>
      <c r="H458" s="12"/>
      <c r="I458" s="27"/>
    </row>
    <row r="459" spans="1:9" x14ac:dyDescent="0.3">
      <c r="A459" s="34"/>
      <c r="B459" s="36"/>
      <c r="C459" s="11"/>
      <c r="D459" s="12"/>
      <c r="E459" s="26"/>
      <c r="F459" s="26"/>
      <c r="G459" s="26"/>
      <c r="H459" s="12"/>
      <c r="I459" s="27"/>
    </row>
    <row r="460" spans="1:9" x14ac:dyDescent="0.3">
      <c r="A460" s="34"/>
      <c r="B460" s="36"/>
      <c r="C460" s="11"/>
      <c r="D460" s="12"/>
      <c r="E460" s="26"/>
      <c r="F460" s="26"/>
      <c r="G460" s="26"/>
      <c r="H460" s="12"/>
      <c r="I460" s="27"/>
    </row>
    <row r="461" spans="1:9" x14ac:dyDescent="0.3">
      <c r="A461" s="34"/>
      <c r="B461" s="36"/>
      <c r="C461" s="11"/>
      <c r="D461" s="12"/>
      <c r="E461" s="26"/>
      <c r="F461" s="26"/>
      <c r="G461" s="26"/>
      <c r="H461" s="12"/>
      <c r="I461" s="27"/>
    </row>
    <row r="462" spans="1:9" x14ac:dyDescent="0.3">
      <c r="A462" s="34"/>
      <c r="B462" s="36"/>
      <c r="C462" s="11"/>
      <c r="D462" s="12"/>
      <c r="E462" s="26"/>
      <c r="F462" s="26"/>
      <c r="G462" s="26"/>
      <c r="H462" s="12"/>
      <c r="I462" s="27"/>
    </row>
    <row r="463" spans="1:9" x14ac:dyDescent="0.3">
      <c r="A463" s="34"/>
      <c r="B463" s="36"/>
      <c r="C463" s="11"/>
      <c r="D463" s="12"/>
      <c r="E463" s="26"/>
      <c r="F463" s="26"/>
      <c r="G463" s="26"/>
      <c r="H463" s="12"/>
      <c r="I463" s="27"/>
    </row>
    <row r="464" spans="1:9" x14ac:dyDescent="0.3">
      <c r="A464" s="34"/>
      <c r="B464" s="36"/>
      <c r="C464" s="11"/>
      <c r="D464" s="12"/>
      <c r="E464" s="26"/>
      <c r="F464" s="26"/>
      <c r="G464" s="26"/>
      <c r="H464" s="12"/>
      <c r="I464" s="27"/>
    </row>
    <row r="465" spans="1:9" x14ac:dyDescent="0.3">
      <c r="A465" s="34"/>
      <c r="B465" s="36"/>
      <c r="C465" s="11"/>
      <c r="D465" s="12"/>
      <c r="E465" s="26"/>
      <c r="F465" s="26"/>
      <c r="G465" s="26"/>
      <c r="H465" s="12"/>
      <c r="I465" s="27"/>
    </row>
    <row r="466" spans="1:9" x14ac:dyDescent="0.3">
      <c r="A466" s="34"/>
      <c r="B466" s="36"/>
      <c r="C466" s="11"/>
      <c r="D466" s="12"/>
      <c r="E466" s="26"/>
      <c r="F466" s="26"/>
      <c r="G466" s="26"/>
      <c r="H466" s="12"/>
      <c r="I466" s="27"/>
    </row>
    <row r="467" spans="1:9" x14ac:dyDescent="0.3">
      <c r="A467" s="34"/>
      <c r="B467" s="36"/>
      <c r="C467" s="11"/>
      <c r="D467" s="12"/>
      <c r="E467" s="26"/>
      <c r="F467" s="26"/>
      <c r="G467" s="26"/>
      <c r="H467" s="12"/>
      <c r="I467" s="27"/>
    </row>
    <row r="468" spans="1:9" x14ac:dyDescent="0.3">
      <c r="A468" s="34"/>
      <c r="B468" s="36"/>
      <c r="C468" s="11"/>
      <c r="D468" s="12"/>
      <c r="E468" s="26"/>
      <c r="F468" s="26"/>
      <c r="G468" s="26"/>
      <c r="H468" s="12"/>
      <c r="I468" s="27"/>
    </row>
    <row r="469" spans="1:9" x14ac:dyDescent="0.3">
      <c r="A469" s="34"/>
      <c r="B469" s="36"/>
      <c r="C469" s="11"/>
      <c r="D469" s="12"/>
      <c r="E469" s="26"/>
      <c r="F469" s="26"/>
      <c r="G469" s="26"/>
      <c r="H469" s="12"/>
      <c r="I469" s="27"/>
    </row>
    <row r="470" spans="1:9" x14ac:dyDescent="0.3">
      <c r="A470" s="34"/>
      <c r="B470" s="36"/>
      <c r="C470" s="11"/>
      <c r="D470" s="12"/>
      <c r="E470" s="26"/>
      <c r="F470" s="26"/>
      <c r="G470" s="26"/>
      <c r="H470" s="12"/>
      <c r="I470" s="27"/>
    </row>
    <row r="471" spans="1:9" x14ac:dyDescent="0.3">
      <c r="A471" s="34"/>
      <c r="B471" s="36"/>
      <c r="C471" s="11"/>
      <c r="D471" s="12"/>
      <c r="E471" s="26"/>
      <c r="F471" s="26"/>
      <c r="G471" s="26"/>
      <c r="H471" s="12"/>
      <c r="I471" s="27"/>
    </row>
    <row r="472" spans="1:9" x14ac:dyDescent="0.3">
      <c r="A472" s="34"/>
      <c r="B472" s="36"/>
      <c r="C472" s="11"/>
      <c r="D472" s="12"/>
      <c r="E472" s="26"/>
      <c r="F472" s="26"/>
      <c r="G472" s="26"/>
      <c r="H472" s="12"/>
      <c r="I472" s="27"/>
    </row>
    <row r="473" spans="1:9" x14ac:dyDescent="0.3">
      <c r="A473" s="34"/>
      <c r="B473" s="36"/>
      <c r="C473" s="11"/>
      <c r="D473" s="12"/>
      <c r="E473" s="26"/>
      <c r="F473" s="26"/>
      <c r="G473" s="26"/>
      <c r="H473" s="12"/>
      <c r="I473" s="27"/>
    </row>
    <row r="474" spans="1:9" x14ac:dyDescent="0.3">
      <c r="A474" s="34"/>
      <c r="B474" s="36"/>
      <c r="C474" s="11"/>
      <c r="D474" s="12"/>
      <c r="E474" s="26"/>
      <c r="F474" s="26"/>
      <c r="G474" s="26"/>
      <c r="H474" s="12"/>
      <c r="I474" s="27"/>
    </row>
    <row r="475" spans="1:9" x14ac:dyDescent="0.3">
      <c r="A475" s="34"/>
      <c r="B475" s="36"/>
      <c r="C475" s="11"/>
      <c r="D475" s="12"/>
      <c r="E475" s="26"/>
      <c r="F475" s="26"/>
      <c r="G475" s="26"/>
      <c r="H475" s="12"/>
      <c r="I475" s="27"/>
    </row>
    <row r="476" spans="1:9" x14ac:dyDescent="0.3">
      <c r="A476" s="34"/>
      <c r="B476" s="36"/>
      <c r="C476" s="11"/>
      <c r="D476" s="12"/>
      <c r="E476" s="26"/>
      <c r="F476" s="26"/>
      <c r="G476" s="26"/>
      <c r="H476" s="12"/>
      <c r="I476" s="27"/>
    </row>
    <row r="477" spans="1:9" x14ac:dyDescent="0.3">
      <c r="A477" s="34"/>
      <c r="B477" s="36"/>
      <c r="C477" s="11"/>
      <c r="D477" s="12"/>
      <c r="E477" s="26"/>
      <c r="F477" s="26"/>
      <c r="G477" s="26"/>
      <c r="H477" s="12"/>
      <c r="I477" s="27"/>
    </row>
    <row r="478" spans="1:9" x14ac:dyDescent="0.3">
      <c r="A478" s="34"/>
      <c r="B478" s="36"/>
      <c r="C478" s="11"/>
      <c r="D478" s="12"/>
      <c r="E478" s="26"/>
      <c r="F478" s="26"/>
      <c r="G478" s="26"/>
      <c r="H478" s="12"/>
      <c r="I478" s="27"/>
    </row>
    <row r="479" spans="1:9" x14ac:dyDescent="0.3">
      <c r="A479" s="34"/>
      <c r="B479" s="36"/>
      <c r="C479" s="11"/>
      <c r="D479" s="12"/>
      <c r="E479" s="26"/>
      <c r="F479" s="26"/>
      <c r="G479" s="26"/>
      <c r="H479" s="12"/>
      <c r="I479" s="27"/>
    </row>
    <row r="480" spans="1:9" x14ac:dyDescent="0.3">
      <c r="A480" s="34"/>
      <c r="B480" s="36"/>
      <c r="C480" s="11"/>
      <c r="D480" s="12"/>
      <c r="E480" s="26"/>
      <c r="F480" s="26"/>
      <c r="G480" s="26"/>
      <c r="H480" s="12"/>
      <c r="I480" s="27"/>
    </row>
    <row r="481" spans="1:9" x14ac:dyDescent="0.3">
      <c r="A481" s="34"/>
      <c r="B481" s="36"/>
      <c r="C481" s="11"/>
      <c r="D481" s="12"/>
      <c r="E481" s="26"/>
      <c r="F481" s="26"/>
      <c r="G481" s="26"/>
      <c r="H481" s="12"/>
      <c r="I481" s="27"/>
    </row>
    <row r="482" spans="1:9" x14ac:dyDescent="0.3">
      <c r="A482" s="34"/>
      <c r="B482" s="36"/>
      <c r="C482" s="11"/>
      <c r="D482" s="12"/>
      <c r="E482" s="26"/>
      <c r="F482" s="26"/>
      <c r="G482" s="26"/>
      <c r="H482" s="12"/>
      <c r="I482" s="27"/>
    </row>
    <row r="483" spans="1:9" x14ac:dyDescent="0.3">
      <c r="A483" s="34"/>
      <c r="B483" s="36"/>
      <c r="C483" s="11"/>
      <c r="D483" s="12"/>
      <c r="E483" s="26"/>
      <c r="F483" s="26"/>
      <c r="G483" s="26"/>
      <c r="H483" s="12"/>
      <c r="I483" s="27"/>
    </row>
    <row r="484" spans="1:9" x14ac:dyDescent="0.3">
      <c r="A484" s="34"/>
      <c r="B484" s="36"/>
      <c r="C484" s="11"/>
      <c r="D484" s="12"/>
      <c r="E484" s="26"/>
      <c r="F484" s="26"/>
      <c r="G484" s="26"/>
      <c r="H484" s="12"/>
      <c r="I484" s="27"/>
    </row>
    <row r="485" spans="1:9" x14ac:dyDescent="0.3">
      <c r="A485" s="34"/>
      <c r="B485" s="36"/>
      <c r="C485" s="11"/>
      <c r="D485" s="12"/>
      <c r="E485" s="26"/>
      <c r="F485" s="26"/>
      <c r="G485" s="26"/>
      <c r="H485" s="12"/>
      <c r="I485" s="27"/>
    </row>
    <row r="486" spans="1:9" x14ac:dyDescent="0.3">
      <c r="A486" s="34"/>
      <c r="B486" s="36"/>
      <c r="C486" s="11"/>
      <c r="D486" s="12"/>
      <c r="E486" s="26"/>
      <c r="F486" s="26"/>
      <c r="G486" s="26"/>
      <c r="H486" s="12"/>
      <c r="I486" s="27"/>
    </row>
    <row r="487" spans="1:9" x14ac:dyDescent="0.3">
      <c r="A487" s="34"/>
      <c r="B487" s="36"/>
      <c r="C487" s="11"/>
      <c r="D487" s="12"/>
      <c r="E487" s="26"/>
      <c r="F487" s="26"/>
      <c r="G487" s="26"/>
      <c r="H487" s="12"/>
      <c r="I487" s="27"/>
    </row>
    <row r="488" spans="1:9" x14ac:dyDescent="0.3">
      <c r="A488" s="34"/>
      <c r="B488" s="36"/>
      <c r="C488" s="11"/>
      <c r="D488" s="12"/>
      <c r="E488" s="26"/>
      <c r="F488" s="26"/>
      <c r="G488" s="26"/>
      <c r="H488" s="12"/>
      <c r="I488" s="27"/>
    </row>
    <row r="489" spans="1:9" x14ac:dyDescent="0.3">
      <c r="A489" s="34"/>
      <c r="B489" s="36"/>
      <c r="C489" s="11"/>
      <c r="D489" s="12"/>
      <c r="E489" s="26"/>
      <c r="F489" s="26"/>
      <c r="G489" s="26"/>
      <c r="H489" s="12"/>
      <c r="I489" s="27"/>
    </row>
    <row r="490" spans="1:9" x14ac:dyDescent="0.3">
      <c r="A490" s="34"/>
      <c r="B490" s="36"/>
      <c r="C490" s="11"/>
      <c r="D490" s="12"/>
      <c r="E490" s="26"/>
      <c r="F490" s="26"/>
      <c r="G490" s="26"/>
      <c r="H490" s="12"/>
      <c r="I490" s="27"/>
    </row>
    <row r="491" spans="1:9" x14ac:dyDescent="0.3">
      <c r="A491" s="34"/>
      <c r="B491" s="36"/>
      <c r="C491" s="11"/>
      <c r="D491" s="12"/>
      <c r="E491" s="26"/>
      <c r="F491" s="26"/>
      <c r="G491" s="26"/>
      <c r="H491" s="12"/>
      <c r="I491" s="27"/>
    </row>
    <row r="492" spans="1:9" x14ac:dyDescent="0.3">
      <c r="A492" s="34"/>
      <c r="B492" s="36"/>
      <c r="C492" s="11"/>
      <c r="D492" s="12"/>
      <c r="E492" s="26"/>
      <c r="F492" s="26"/>
      <c r="G492" s="26"/>
      <c r="H492" s="12"/>
      <c r="I492" s="27"/>
    </row>
    <row r="493" spans="1:9" x14ac:dyDescent="0.3">
      <c r="A493" s="34"/>
      <c r="B493" s="36"/>
      <c r="C493" s="11"/>
      <c r="D493" s="12"/>
      <c r="E493" s="26"/>
      <c r="F493" s="26"/>
      <c r="G493" s="26"/>
      <c r="H493" s="12"/>
      <c r="I493" s="27"/>
    </row>
    <row r="494" spans="1:9" x14ac:dyDescent="0.3">
      <c r="A494" s="34"/>
      <c r="B494" s="36"/>
      <c r="C494" s="11"/>
      <c r="D494" s="12"/>
      <c r="E494" s="26"/>
      <c r="F494" s="26"/>
      <c r="G494" s="26"/>
      <c r="H494" s="12"/>
      <c r="I494" s="27"/>
    </row>
    <row r="495" spans="1:9" x14ac:dyDescent="0.3">
      <c r="A495" s="34"/>
      <c r="B495" s="36"/>
      <c r="C495" s="11"/>
      <c r="D495" s="12"/>
      <c r="E495" s="26"/>
      <c r="F495" s="26"/>
      <c r="G495" s="26"/>
      <c r="H495" s="12"/>
      <c r="I495" s="27"/>
    </row>
    <row r="496" spans="1:9" x14ac:dyDescent="0.3">
      <c r="A496" s="34"/>
      <c r="B496" s="36"/>
      <c r="C496" s="11"/>
      <c r="D496" s="12"/>
      <c r="E496" s="26"/>
      <c r="F496" s="26"/>
      <c r="G496" s="26"/>
      <c r="H496" s="12"/>
      <c r="I496" s="27"/>
    </row>
    <row r="497" spans="1:9" x14ac:dyDescent="0.3">
      <c r="A497" s="34"/>
      <c r="B497" s="36"/>
      <c r="C497" s="11"/>
      <c r="D497" s="12"/>
      <c r="E497" s="26"/>
      <c r="F497" s="26"/>
      <c r="G497" s="26"/>
      <c r="H497" s="12"/>
      <c r="I497" s="27"/>
    </row>
    <row r="498" spans="1:9" x14ac:dyDescent="0.3">
      <c r="A498" s="34"/>
      <c r="B498" s="36"/>
      <c r="C498" s="11"/>
      <c r="D498" s="12"/>
      <c r="E498" s="26"/>
      <c r="F498" s="26"/>
      <c r="G498" s="26"/>
      <c r="H498" s="12"/>
      <c r="I498" s="27"/>
    </row>
    <row r="499" spans="1:9" x14ac:dyDescent="0.3">
      <c r="A499" s="34"/>
      <c r="B499" s="36"/>
      <c r="C499" s="11"/>
      <c r="D499" s="12"/>
      <c r="E499" s="26"/>
      <c r="F499" s="26"/>
      <c r="G499" s="26"/>
      <c r="H499" s="12"/>
      <c r="I499" s="27"/>
    </row>
    <row r="500" spans="1:9" x14ac:dyDescent="0.3">
      <c r="A500" s="34"/>
      <c r="B500" s="36"/>
      <c r="C500" s="11"/>
      <c r="D500" s="12"/>
      <c r="E500" s="26"/>
      <c r="F500" s="26"/>
      <c r="G500" s="26"/>
      <c r="H500" s="12"/>
      <c r="I500" s="27"/>
    </row>
    <row r="501" spans="1:9" x14ac:dyDescent="0.3">
      <c r="A501" s="34"/>
      <c r="B501" s="36"/>
      <c r="C501" s="11"/>
      <c r="D501" s="12"/>
      <c r="E501" s="26"/>
      <c r="F501" s="26"/>
      <c r="G501" s="26"/>
      <c r="H501" s="12"/>
      <c r="I501" s="27"/>
    </row>
    <row r="502" spans="1:9" x14ac:dyDescent="0.3">
      <c r="A502" s="34"/>
      <c r="B502" s="36"/>
      <c r="C502" s="11"/>
      <c r="D502" s="12"/>
      <c r="E502" s="26"/>
      <c r="F502" s="26"/>
      <c r="G502" s="26"/>
      <c r="H502" s="12"/>
      <c r="I502" s="27"/>
    </row>
    <row r="503" spans="1:9" x14ac:dyDescent="0.3">
      <c r="A503" s="34"/>
      <c r="B503" s="36"/>
      <c r="C503" s="11"/>
      <c r="D503" s="12"/>
      <c r="E503" s="26"/>
      <c r="F503" s="26"/>
      <c r="G503" s="26"/>
      <c r="H503" s="12"/>
      <c r="I503" s="27"/>
    </row>
    <row r="504" spans="1:9" x14ac:dyDescent="0.3">
      <c r="A504" s="34"/>
      <c r="B504" s="36"/>
      <c r="C504" s="11"/>
      <c r="D504" s="12"/>
      <c r="E504" s="26"/>
      <c r="F504" s="26"/>
      <c r="G504" s="26"/>
      <c r="H504" s="12"/>
      <c r="I504" s="27"/>
    </row>
    <row r="505" spans="1:9" x14ac:dyDescent="0.3">
      <c r="A505" s="34"/>
      <c r="B505" s="36"/>
      <c r="C505" s="11"/>
      <c r="D505" s="12"/>
      <c r="E505" s="26"/>
      <c r="F505" s="26"/>
      <c r="G505" s="26"/>
      <c r="H505" s="12"/>
      <c r="I505" s="27"/>
    </row>
    <row r="506" spans="1:9" x14ac:dyDescent="0.3">
      <c r="A506" s="34"/>
      <c r="B506" s="36"/>
      <c r="C506" s="11"/>
      <c r="D506" s="12"/>
      <c r="E506" s="26"/>
      <c r="F506" s="26"/>
      <c r="G506" s="26"/>
      <c r="H506" s="12"/>
      <c r="I506" s="27"/>
    </row>
    <row r="507" spans="1:9" x14ac:dyDescent="0.3">
      <c r="A507" s="34"/>
      <c r="B507" s="36"/>
      <c r="C507" s="11"/>
      <c r="D507" s="12"/>
      <c r="E507" s="26"/>
      <c r="F507" s="26"/>
      <c r="G507" s="26"/>
      <c r="H507" s="12"/>
      <c r="I507" s="27"/>
    </row>
    <row r="508" spans="1:9" x14ac:dyDescent="0.3">
      <c r="A508" s="34"/>
      <c r="B508" s="36"/>
      <c r="C508" s="11"/>
      <c r="D508" s="12"/>
      <c r="E508" s="26"/>
      <c r="F508" s="26"/>
      <c r="G508" s="26"/>
      <c r="H508" s="12"/>
      <c r="I508" s="27"/>
    </row>
    <row r="509" spans="1:9" x14ac:dyDescent="0.3">
      <c r="A509" s="34"/>
      <c r="B509" s="36"/>
      <c r="C509" s="11"/>
      <c r="D509" s="12"/>
      <c r="E509" s="26"/>
      <c r="F509" s="26"/>
      <c r="G509" s="26"/>
      <c r="H509" s="12"/>
      <c r="I509" s="27"/>
    </row>
    <row r="510" spans="1:9" x14ac:dyDescent="0.3">
      <c r="A510" s="34"/>
      <c r="B510" s="36"/>
      <c r="C510" s="11"/>
      <c r="D510" s="12"/>
      <c r="E510" s="26"/>
      <c r="F510" s="26"/>
      <c r="G510" s="26"/>
      <c r="H510" s="12"/>
      <c r="I510" s="27"/>
    </row>
    <row r="511" spans="1:9" x14ac:dyDescent="0.3">
      <c r="A511" s="34"/>
      <c r="B511" s="36"/>
      <c r="C511" s="11"/>
      <c r="D511" s="12"/>
      <c r="E511" s="26"/>
      <c r="F511" s="26"/>
      <c r="G511" s="26"/>
      <c r="H511" s="12"/>
      <c r="I511" s="27"/>
    </row>
    <row r="512" spans="1:9" x14ac:dyDescent="0.3">
      <c r="A512" s="34"/>
      <c r="B512" s="36"/>
      <c r="C512" s="11"/>
      <c r="D512" s="12"/>
      <c r="E512" s="26"/>
      <c r="F512" s="26"/>
      <c r="G512" s="26"/>
      <c r="H512" s="12"/>
      <c r="I512" s="27"/>
    </row>
    <row r="513" spans="1:9" x14ac:dyDescent="0.3">
      <c r="A513" s="34"/>
      <c r="B513" s="36"/>
      <c r="C513" s="11"/>
      <c r="D513" s="12"/>
      <c r="E513" s="26"/>
      <c r="F513" s="26"/>
      <c r="G513" s="26"/>
      <c r="H513" s="12"/>
      <c r="I513" s="27"/>
    </row>
    <row r="514" spans="1:9" x14ac:dyDescent="0.3">
      <c r="A514" s="34"/>
      <c r="B514" s="36"/>
      <c r="C514" s="11"/>
      <c r="D514" s="12"/>
      <c r="E514" s="26"/>
      <c r="F514" s="26"/>
      <c r="G514" s="26"/>
      <c r="H514" s="12"/>
      <c r="I514" s="27"/>
    </row>
    <row r="515" spans="1:9" x14ac:dyDescent="0.3">
      <c r="A515" s="34"/>
      <c r="B515" s="36"/>
      <c r="C515" s="11"/>
      <c r="D515" s="12"/>
      <c r="E515" s="26"/>
      <c r="F515" s="26"/>
      <c r="G515" s="26"/>
      <c r="H515" s="12"/>
      <c r="I515" s="27"/>
    </row>
    <row r="516" spans="1:9" x14ac:dyDescent="0.3">
      <c r="A516" s="34"/>
      <c r="B516" s="36"/>
      <c r="C516" s="11"/>
      <c r="D516" s="12"/>
      <c r="E516" s="26"/>
      <c r="F516" s="26"/>
      <c r="G516" s="26"/>
      <c r="H516" s="12"/>
      <c r="I516" s="27"/>
    </row>
    <row r="517" spans="1:9" x14ac:dyDescent="0.3">
      <c r="A517" s="34"/>
      <c r="B517" s="36"/>
      <c r="C517" s="11"/>
      <c r="D517" s="12"/>
      <c r="E517" s="26"/>
      <c r="F517" s="26"/>
      <c r="G517" s="26"/>
      <c r="H517" s="12"/>
      <c r="I517" s="27"/>
    </row>
    <row r="518" spans="1:9" x14ac:dyDescent="0.3">
      <c r="A518" s="34"/>
      <c r="B518" s="36"/>
      <c r="C518" s="11"/>
      <c r="D518" s="12"/>
      <c r="E518" s="26"/>
      <c r="F518" s="26"/>
      <c r="G518" s="26"/>
      <c r="H518" s="12"/>
      <c r="I518" s="27"/>
    </row>
    <row r="519" spans="1:9" x14ac:dyDescent="0.3">
      <c r="A519" s="34"/>
      <c r="B519" s="36"/>
      <c r="C519" s="11"/>
      <c r="D519" s="12"/>
      <c r="E519" s="26"/>
      <c r="F519" s="26"/>
      <c r="G519" s="26"/>
      <c r="H519" s="12"/>
      <c r="I519" s="27"/>
    </row>
    <row r="520" spans="1:9" x14ac:dyDescent="0.3">
      <c r="A520" s="34"/>
      <c r="B520" s="36"/>
      <c r="C520" s="11"/>
      <c r="D520" s="12"/>
      <c r="E520" s="26"/>
      <c r="F520" s="26"/>
      <c r="G520" s="26"/>
      <c r="H520" s="12"/>
      <c r="I520" s="27"/>
    </row>
    <row r="521" spans="1:9" x14ac:dyDescent="0.3">
      <c r="A521" s="34"/>
      <c r="B521" s="36"/>
      <c r="C521" s="11"/>
      <c r="D521" s="12"/>
      <c r="E521" s="26"/>
      <c r="F521" s="26"/>
      <c r="G521" s="26"/>
      <c r="H521" s="12"/>
      <c r="I521" s="27"/>
    </row>
    <row r="522" spans="1:9" x14ac:dyDescent="0.3">
      <c r="A522" s="34"/>
      <c r="B522" s="36"/>
      <c r="C522" s="11"/>
      <c r="D522" s="12"/>
      <c r="E522" s="26"/>
      <c r="F522" s="26"/>
      <c r="G522" s="26"/>
      <c r="H522" s="12"/>
      <c r="I522" s="27"/>
    </row>
    <row r="523" spans="1:9" x14ac:dyDescent="0.3">
      <c r="A523" s="34"/>
      <c r="B523" s="36"/>
      <c r="C523" s="11"/>
      <c r="D523" s="12"/>
      <c r="E523" s="26"/>
      <c r="F523" s="26"/>
      <c r="G523" s="26"/>
      <c r="H523" s="12"/>
      <c r="I523" s="27"/>
    </row>
    <row r="524" spans="1:9" x14ac:dyDescent="0.3">
      <c r="A524" s="34"/>
      <c r="B524" s="36"/>
      <c r="C524" s="11"/>
      <c r="D524" s="12"/>
      <c r="E524" s="26"/>
      <c r="F524" s="26"/>
      <c r="G524" s="26"/>
      <c r="H524" s="12"/>
      <c r="I524" s="27"/>
    </row>
    <row r="525" spans="1:9" x14ac:dyDescent="0.3">
      <c r="A525" s="34"/>
      <c r="B525" s="36"/>
      <c r="C525" s="11"/>
      <c r="D525" s="12"/>
      <c r="E525" s="26"/>
      <c r="F525" s="26"/>
      <c r="G525" s="26"/>
      <c r="H525" s="12"/>
      <c r="I525" s="27"/>
    </row>
    <row r="526" spans="1:9" x14ac:dyDescent="0.3">
      <c r="A526" s="34"/>
      <c r="B526" s="36"/>
      <c r="C526" s="11"/>
      <c r="D526" s="12"/>
      <c r="E526" s="26"/>
      <c r="F526" s="26"/>
      <c r="G526" s="26"/>
      <c r="H526" s="12"/>
      <c r="I526" s="27"/>
    </row>
    <row r="527" spans="1:9" x14ac:dyDescent="0.3">
      <c r="A527" s="34"/>
      <c r="B527" s="36"/>
      <c r="C527" s="11"/>
      <c r="D527" s="12"/>
      <c r="E527" s="26"/>
      <c r="F527" s="26"/>
      <c r="G527" s="26"/>
      <c r="H527" s="12"/>
      <c r="I527" s="27"/>
    </row>
    <row r="528" spans="1:9" x14ac:dyDescent="0.3">
      <c r="A528" s="34"/>
      <c r="B528" s="36"/>
      <c r="C528" s="11"/>
      <c r="D528" s="12"/>
      <c r="E528" s="26"/>
      <c r="F528" s="26"/>
      <c r="G528" s="26"/>
      <c r="H528" s="12"/>
      <c r="I528" s="27"/>
    </row>
    <row r="529" spans="1:9" x14ac:dyDescent="0.3">
      <c r="A529" s="34"/>
      <c r="B529" s="36"/>
      <c r="C529" s="11"/>
      <c r="D529" s="12"/>
      <c r="E529" s="26"/>
      <c r="F529" s="26"/>
      <c r="G529" s="26"/>
      <c r="H529" s="12"/>
      <c r="I529" s="27"/>
    </row>
    <row r="530" spans="1:9" x14ac:dyDescent="0.3">
      <c r="A530" s="34"/>
      <c r="B530" s="36"/>
      <c r="C530" s="11"/>
      <c r="D530" s="12"/>
      <c r="E530" s="26"/>
      <c r="F530" s="26"/>
      <c r="G530" s="26"/>
      <c r="H530" s="12"/>
      <c r="I530" s="27"/>
    </row>
    <row r="531" spans="1:9" x14ac:dyDescent="0.3">
      <c r="A531" s="34"/>
      <c r="B531" s="36"/>
      <c r="C531" s="11"/>
      <c r="D531" s="12"/>
      <c r="E531" s="26"/>
      <c r="F531" s="26"/>
      <c r="G531" s="26"/>
      <c r="H531" s="12"/>
      <c r="I531" s="27"/>
    </row>
    <row r="532" spans="1:9" x14ac:dyDescent="0.3">
      <c r="A532" s="34"/>
      <c r="B532" s="36"/>
      <c r="C532" s="11"/>
      <c r="D532" s="12"/>
      <c r="E532" s="26"/>
      <c r="F532" s="26"/>
      <c r="G532" s="26"/>
      <c r="H532" s="12"/>
      <c r="I532" s="27"/>
    </row>
    <row r="533" spans="1:9" x14ac:dyDescent="0.3">
      <c r="A533" s="34"/>
      <c r="B533" s="36"/>
      <c r="C533" s="11"/>
      <c r="D533" s="12"/>
      <c r="E533" s="26"/>
      <c r="F533" s="26"/>
      <c r="G533" s="26"/>
      <c r="H533" s="12"/>
      <c r="I533" s="27"/>
    </row>
    <row r="534" spans="1:9" x14ac:dyDescent="0.3">
      <c r="A534" s="34"/>
      <c r="B534" s="36"/>
      <c r="C534" s="11"/>
      <c r="D534" s="12"/>
      <c r="E534" s="26"/>
      <c r="F534" s="26"/>
      <c r="G534" s="26"/>
      <c r="H534" s="12"/>
      <c r="I534" s="27"/>
    </row>
    <row r="535" spans="1:9" x14ac:dyDescent="0.3">
      <c r="A535" s="34"/>
      <c r="B535" s="36"/>
      <c r="C535" s="11"/>
      <c r="D535" s="12"/>
      <c r="E535" s="26"/>
      <c r="F535" s="26"/>
      <c r="G535" s="26"/>
      <c r="H535" s="12"/>
      <c r="I535" s="27"/>
    </row>
    <row r="536" spans="1:9" x14ac:dyDescent="0.3">
      <c r="A536" s="34"/>
      <c r="B536" s="36"/>
      <c r="C536" s="11"/>
      <c r="D536" s="12"/>
      <c r="E536" s="26"/>
      <c r="F536" s="26"/>
      <c r="G536" s="26"/>
      <c r="H536" s="12"/>
      <c r="I536" s="27"/>
    </row>
    <row r="537" spans="1:9" x14ac:dyDescent="0.3">
      <c r="A537" s="34"/>
      <c r="B537" s="36"/>
      <c r="C537" s="11"/>
      <c r="D537" s="12"/>
      <c r="E537" s="26"/>
      <c r="F537" s="26"/>
      <c r="G537" s="26"/>
      <c r="H537" s="12"/>
      <c r="I537" s="27"/>
    </row>
    <row r="538" spans="1:9" x14ac:dyDescent="0.3">
      <c r="A538" s="34"/>
      <c r="B538" s="36"/>
      <c r="C538" s="11"/>
      <c r="D538" s="12"/>
      <c r="E538" s="26"/>
      <c r="F538" s="26"/>
      <c r="G538" s="26"/>
      <c r="H538" s="12"/>
      <c r="I538" s="27"/>
    </row>
    <row r="539" spans="1:9" x14ac:dyDescent="0.3">
      <c r="A539" s="34"/>
      <c r="B539" s="36"/>
      <c r="C539" s="11"/>
      <c r="D539" s="12"/>
      <c r="E539" s="26"/>
      <c r="F539" s="26"/>
      <c r="G539" s="26"/>
      <c r="H539" s="12"/>
      <c r="I539" s="27"/>
    </row>
    <row r="540" spans="1:9" x14ac:dyDescent="0.3">
      <c r="A540" s="34"/>
      <c r="B540" s="36"/>
      <c r="C540" s="11"/>
      <c r="D540" s="12"/>
      <c r="E540" s="26"/>
      <c r="F540" s="26"/>
      <c r="G540" s="26"/>
      <c r="H540" s="12"/>
      <c r="I540" s="27"/>
    </row>
    <row r="541" spans="1:9" x14ac:dyDescent="0.3">
      <c r="A541" s="34"/>
      <c r="B541" s="36"/>
      <c r="C541" s="11"/>
      <c r="D541" s="12"/>
      <c r="E541" s="26"/>
      <c r="F541" s="26"/>
      <c r="G541" s="26"/>
      <c r="H541" s="12"/>
      <c r="I541" s="27"/>
    </row>
    <row r="542" spans="1:9" x14ac:dyDescent="0.3">
      <c r="A542" s="34"/>
      <c r="B542" s="36"/>
      <c r="C542" s="11"/>
      <c r="D542" s="12"/>
      <c r="E542" s="26"/>
      <c r="F542" s="26"/>
      <c r="G542" s="26"/>
      <c r="H542" s="12"/>
      <c r="I542" s="27"/>
    </row>
    <row r="543" spans="1:9" x14ac:dyDescent="0.3">
      <c r="A543" s="34"/>
      <c r="B543" s="36"/>
      <c r="C543" s="11"/>
      <c r="D543" s="12"/>
      <c r="E543" s="26"/>
      <c r="F543" s="26"/>
      <c r="G543" s="26"/>
      <c r="H543" s="12"/>
      <c r="I543" s="27"/>
    </row>
    <row r="544" spans="1:9" x14ac:dyDescent="0.3">
      <c r="A544" s="34"/>
      <c r="B544" s="36"/>
      <c r="C544" s="11"/>
      <c r="D544" s="12"/>
      <c r="E544" s="26"/>
      <c r="F544" s="26"/>
      <c r="G544" s="26"/>
      <c r="H544" s="12"/>
      <c r="I544" s="27"/>
    </row>
    <row r="545" spans="1:9" x14ac:dyDescent="0.3">
      <c r="A545" s="34"/>
      <c r="B545" s="36"/>
      <c r="C545" s="11"/>
      <c r="D545" s="12"/>
      <c r="E545" s="26"/>
      <c r="F545" s="26"/>
      <c r="G545" s="26"/>
      <c r="H545" s="12"/>
      <c r="I545" s="27"/>
    </row>
    <row r="546" spans="1:9" x14ac:dyDescent="0.3">
      <c r="A546" s="34"/>
      <c r="B546" s="36"/>
      <c r="C546" s="11"/>
      <c r="D546" s="12"/>
      <c r="E546" s="26"/>
      <c r="F546" s="26"/>
      <c r="G546" s="26"/>
      <c r="H546" s="12"/>
      <c r="I546" s="27"/>
    </row>
    <row r="547" spans="1:9" x14ac:dyDescent="0.3">
      <c r="A547" s="34"/>
      <c r="B547" s="36"/>
      <c r="C547" s="11"/>
      <c r="D547" s="12"/>
      <c r="E547" s="26"/>
      <c r="F547" s="26"/>
      <c r="G547" s="26"/>
      <c r="H547" s="12"/>
      <c r="I547" s="27"/>
    </row>
    <row r="548" spans="1:9" x14ac:dyDescent="0.3">
      <c r="A548" s="34"/>
      <c r="B548" s="36"/>
      <c r="C548" s="11"/>
      <c r="D548" s="12"/>
      <c r="E548" s="26"/>
      <c r="F548" s="26"/>
      <c r="G548" s="26"/>
      <c r="H548" s="12"/>
      <c r="I548" s="27"/>
    </row>
    <row r="549" spans="1:9" x14ac:dyDescent="0.3">
      <c r="A549" s="34"/>
      <c r="B549" s="36"/>
      <c r="C549" s="11"/>
      <c r="D549" s="12"/>
      <c r="E549" s="26"/>
      <c r="F549" s="26"/>
      <c r="G549" s="26"/>
      <c r="H549" s="12"/>
      <c r="I549" s="27"/>
    </row>
    <row r="550" spans="1:9" x14ac:dyDescent="0.3">
      <c r="A550" s="34"/>
      <c r="B550" s="36"/>
      <c r="C550" s="11"/>
      <c r="D550" s="12"/>
      <c r="E550" s="26"/>
      <c r="F550" s="26"/>
      <c r="G550" s="26"/>
      <c r="H550" s="12"/>
      <c r="I550" s="27"/>
    </row>
    <row r="551" spans="1:9" x14ac:dyDescent="0.3">
      <c r="A551" s="34"/>
      <c r="B551" s="36"/>
      <c r="C551" s="11"/>
      <c r="D551" s="12"/>
      <c r="E551" s="26"/>
      <c r="F551" s="26"/>
      <c r="G551" s="26"/>
      <c r="H551" s="12"/>
      <c r="I551" s="27"/>
    </row>
    <row r="552" spans="1:9" x14ac:dyDescent="0.3">
      <c r="A552" s="34"/>
      <c r="B552" s="36"/>
      <c r="C552" s="11"/>
      <c r="D552" s="12"/>
      <c r="E552" s="26"/>
      <c r="F552" s="26"/>
      <c r="G552" s="26"/>
      <c r="H552" s="12"/>
      <c r="I552" s="27"/>
    </row>
    <row r="553" spans="1:9" x14ac:dyDescent="0.3">
      <c r="A553" s="34"/>
      <c r="B553" s="36"/>
      <c r="C553" s="11"/>
      <c r="D553" s="12"/>
      <c r="E553" s="26"/>
      <c r="F553" s="26"/>
      <c r="G553" s="26"/>
      <c r="H553" s="12"/>
      <c r="I553" s="27"/>
    </row>
    <row r="554" spans="1:9" x14ac:dyDescent="0.3">
      <c r="A554" s="34"/>
      <c r="B554" s="36"/>
      <c r="C554" s="11"/>
      <c r="D554" s="12"/>
      <c r="E554" s="26"/>
      <c r="F554" s="26"/>
      <c r="G554" s="26"/>
      <c r="H554" s="12"/>
      <c r="I554" s="27"/>
    </row>
    <row r="555" spans="1:9" x14ac:dyDescent="0.3">
      <c r="A555" s="34"/>
      <c r="B555" s="36"/>
      <c r="C555" s="11"/>
      <c r="D555" s="12"/>
      <c r="E555" s="26"/>
      <c r="F555" s="26"/>
      <c r="G555" s="26"/>
      <c r="H555" s="12"/>
      <c r="I555" s="27"/>
    </row>
    <row r="556" spans="1:9" x14ac:dyDescent="0.3">
      <c r="A556" s="34"/>
      <c r="B556" s="36"/>
      <c r="C556" s="11"/>
      <c r="D556" s="12"/>
      <c r="E556" s="26"/>
      <c r="F556" s="26"/>
      <c r="G556" s="26"/>
      <c r="H556" s="12"/>
      <c r="I556" s="27"/>
    </row>
    <row r="557" spans="1:9" x14ac:dyDescent="0.3">
      <c r="A557" s="34"/>
      <c r="B557" s="36"/>
      <c r="C557" s="11"/>
      <c r="D557" s="12"/>
      <c r="E557" s="26"/>
      <c r="F557" s="26"/>
      <c r="G557" s="26"/>
      <c r="H557" s="12"/>
      <c r="I557" s="27"/>
    </row>
    <row r="558" spans="1:9" x14ac:dyDescent="0.3">
      <c r="A558" s="34"/>
      <c r="B558" s="36"/>
      <c r="C558" s="11"/>
      <c r="D558" s="12"/>
      <c r="E558" s="26"/>
      <c r="F558" s="26"/>
      <c r="G558" s="26"/>
      <c r="H558" s="12"/>
      <c r="I558" s="27"/>
    </row>
    <row r="559" spans="1:9" x14ac:dyDescent="0.3">
      <c r="A559" s="34"/>
      <c r="B559" s="36"/>
      <c r="C559" s="11"/>
      <c r="D559" s="12"/>
      <c r="E559" s="26"/>
      <c r="F559" s="26"/>
      <c r="G559" s="26"/>
      <c r="H559" s="12"/>
      <c r="I559" s="27"/>
    </row>
    <row r="560" spans="1:9" x14ac:dyDescent="0.3">
      <c r="A560" s="34"/>
      <c r="B560" s="36"/>
      <c r="C560" s="11"/>
      <c r="D560" s="12"/>
      <c r="E560" s="26"/>
      <c r="F560" s="26"/>
      <c r="G560" s="26"/>
      <c r="H560" s="12"/>
      <c r="I560" s="27"/>
    </row>
    <row r="561" spans="1:9" x14ac:dyDescent="0.3">
      <c r="A561" s="34"/>
      <c r="B561" s="36"/>
      <c r="C561" s="11"/>
      <c r="D561" s="12"/>
      <c r="E561" s="26"/>
      <c r="F561" s="26"/>
      <c r="G561" s="26"/>
      <c r="H561" s="12"/>
      <c r="I561" s="27"/>
    </row>
    <row r="562" spans="1:9" x14ac:dyDescent="0.3">
      <c r="A562" s="34"/>
      <c r="B562" s="36"/>
      <c r="C562" s="11"/>
      <c r="D562" s="12"/>
      <c r="E562" s="26"/>
      <c r="F562" s="26"/>
      <c r="G562" s="26"/>
      <c r="H562" s="12"/>
      <c r="I562" s="27"/>
    </row>
    <row r="563" spans="1:9" x14ac:dyDescent="0.3">
      <c r="A563" s="34"/>
      <c r="B563" s="36"/>
      <c r="C563" s="11"/>
      <c r="D563" s="12"/>
      <c r="E563" s="26"/>
      <c r="F563" s="26"/>
      <c r="G563" s="26"/>
      <c r="H563" s="12"/>
      <c r="I563" s="27"/>
    </row>
    <row r="564" spans="1:9" x14ac:dyDescent="0.3">
      <c r="A564" s="34"/>
      <c r="B564" s="36"/>
      <c r="C564" s="11"/>
      <c r="D564" s="12"/>
      <c r="E564" s="26"/>
      <c r="F564" s="26"/>
      <c r="G564" s="26"/>
      <c r="H564" s="12"/>
      <c r="I564" s="27"/>
    </row>
    <row r="565" spans="1:9" x14ac:dyDescent="0.3">
      <c r="A565" s="34"/>
      <c r="B565" s="36"/>
      <c r="C565" s="11"/>
      <c r="D565" s="12"/>
      <c r="E565" s="26"/>
      <c r="F565" s="26"/>
      <c r="G565" s="26"/>
      <c r="H565" s="12"/>
      <c r="I565" s="27"/>
    </row>
    <row r="566" spans="1:9" x14ac:dyDescent="0.3">
      <c r="A566" s="34"/>
      <c r="B566" s="36"/>
      <c r="C566" s="11"/>
      <c r="D566" s="12"/>
      <c r="E566" s="26"/>
      <c r="F566" s="26"/>
      <c r="G566" s="26"/>
      <c r="H566" s="12"/>
      <c r="I566" s="27"/>
    </row>
    <row r="567" spans="1:9" x14ac:dyDescent="0.3">
      <c r="A567" s="34"/>
      <c r="B567" s="36"/>
      <c r="C567" s="11"/>
      <c r="D567" s="12"/>
      <c r="E567" s="26"/>
      <c r="F567" s="26"/>
      <c r="G567" s="26"/>
      <c r="H567" s="12"/>
      <c r="I567" s="27"/>
    </row>
    <row r="568" spans="1:9" x14ac:dyDescent="0.3">
      <c r="A568" s="34"/>
      <c r="B568" s="36"/>
      <c r="C568" s="11"/>
      <c r="D568" s="12"/>
      <c r="E568" s="26"/>
      <c r="F568" s="26"/>
      <c r="G568" s="26"/>
      <c r="H568" s="12"/>
      <c r="I568" s="27"/>
    </row>
    <row r="569" spans="1:9" x14ac:dyDescent="0.3">
      <c r="A569" s="34"/>
      <c r="B569" s="36"/>
      <c r="C569" s="11"/>
      <c r="D569" s="12"/>
      <c r="E569" s="26"/>
      <c r="F569" s="26"/>
      <c r="G569" s="26"/>
      <c r="H569" s="12"/>
      <c r="I569" s="27"/>
    </row>
    <row r="570" spans="1:9" x14ac:dyDescent="0.3">
      <c r="A570" s="34"/>
      <c r="B570" s="36"/>
      <c r="C570" s="11"/>
      <c r="D570" s="12"/>
      <c r="E570" s="26"/>
      <c r="F570" s="26"/>
      <c r="G570" s="26"/>
      <c r="H570" s="12"/>
      <c r="I570" s="27"/>
    </row>
    <row r="571" spans="1:9" x14ac:dyDescent="0.3">
      <c r="A571" s="34"/>
      <c r="B571" s="36"/>
      <c r="C571" s="11"/>
      <c r="D571" s="12"/>
      <c r="E571" s="26"/>
      <c r="F571" s="26"/>
      <c r="G571" s="26"/>
      <c r="H571" s="12"/>
      <c r="I571" s="27"/>
    </row>
    <row r="572" spans="1:9" x14ac:dyDescent="0.3">
      <c r="A572" s="34"/>
      <c r="B572" s="36"/>
      <c r="C572" s="11"/>
      <c r="D572" s="12"/>
      <c r="E572" s="26"/>
      <c r="F572" s="26"/>
      <c r="G572" s="26"/>
      <c r="H572" s="12"/>
      <c r="I572" s="27"/>
    </row>
    <row r="573" spans="1:9" x14ac:dyDescent="0.3">
      <c r="A573" s="34"/>
      <c r="B573" s="36"/>
      <c r="C573" s="11"/>
      <c r="D573" s="12"/>
      <c r="E573" s="26"/>
      <c r="F573" s="26"/>
      <c r="G573" s="26"/>
      <c r="H573" s="12"/>
      <c r="I573" s="27"/>
    </row>
    <row r="574" spans="1:9" x14ac:dyDescent="0.3">
      <c r="A574" s="34"/>
      <c r="B574" s="36"/>
      <c r="C574" s="11"/>
      <c r="D574" s="12"/>
      <c r="E574" s="26"/>
      <c r="F574" s="26"/>
      <c r="G574" s="26"/>
      <c r="H574" s="12"/>
      <c r="I574" s="27"/>
    </row>
    <row r="575" spans="1:9" x14ac:dyDescent="0.3">
      <c r="A575" s="34"/>
      <c r="B575" s="36"/>
      <c r="C575" s="11"/>
      <c r="D575" s="12"/>
      <c r="E575" s="26"/>
      <c r="F575" s="26"/>
      <c r="G575" s="26"/>
      <c r="H575" s="12"/>
      <c r="I575" s="27"/>
    </row>
    <row r="576" spans="1:9" x14ac:dyDescent="0.3">
      <c r="A576" s="34"/>
      <c r="B576" s="36"/>
      <c r="C576" s="11"/>
      <c r="D576" s="12"/>
      <c r="E576" s="26"/>
      <c r="F576" s="26"/>
      <c r="G576" s="26"/>
      <c r="H576" s="12"/>
      <c r="I576" s="27"/>
    </row>
    <row r="577" spans="1:9" x14ac:dyDescent="0.3">
      <c r="A577" s="34"/>
      <c r="B577" s="36"/>
      <c r="C577" s="11"/>
      <c r="D577" s="12"/>
      <c r="E577" s="26"/>
      <c r="F577" s="26"/>
      <c r="G577" s="26"/>
      <c r="H577" s="12"/>
      <c r="I577" s="27"/>
    </row>
    <row r="578" spans="1:9" x14ac:dyDescent="0.3">
      <c r="A578" s="34"/>
      <c r="B578" s="36"/>
      <c r="C578" s="11"/>
      <c r="D578" s="12"/>
      <c r="E578" s="26"/>
      <c r="F578" s="26"/>
      <c r="G578" s="26"/>
      <c r="H578" s="12"/>
      <c r="I578" s="27"/>
    </row>
    <row r="579" spans="1:9" x14ac:dyDescent="0.3">
      <c r="A579" s="34"/>
      <c r="B579" s="36"/>
      <c r="C579" s="11"/>
      <c r="D579" s="12"/>
      <c r="E579" s="26"/>
      <c r="F579" s="26"/>
      <c r="G579" s="26"/>
      <c r="H579" s="12"/>
      <c r="I579" s="27"/>
    </row>
    <row r="580" spans="1:9" x14ac:dyDescent="0.3">
      <c r="A580" s="34"/>
      <c r="B580" s="36"/>
      <c r="C580" s="11"/>
      <c r="D580" s="12"/>
      <c r="E580" s="26"/>
      <c r="F580" s="26"/>
      <c r="G580" s="26"/>
      <c r="H580" s="12"/>
      <c r="I580" s="27"/>
    </row>
    <row r="581" spans="1:9" x14ac:dyDescent="0.3">
      <c r="A581" s="34"/>
      <c r="B581" s="36"/>
      <c r="C581" s="11"/>
      <c r="D581" s="12"/>
      <c r="E581" s="26"/>
      <c r="F581" s="26"/>
      <c r="G581" s="26"/>
      <c r="H581" s="12"/>
      <c r="I581" s="27"/>
    </row>
    <row r="582" spans="1:9" x14ac:dyDescent="0.3">
      <c r="A582" s="34"/>
      <c r="B582" s="36"/>
      <c r="C582" s="11"/>
      <c r="D582" s="12"/>
      <c r="E582" s="26"/>
      <c r="F582" s="26"/>
      <c r="G582" s="26"/>
      <c r="H582" s="12"/>
      <c r="I582" s="27"/>
    </row>
    <row r="583" spans="1:9" x14ac:dyDescent="0.3">
      <c r="A583" s="34"/>
      <c r="B583" s="36"/>
      <c r="C583" s="11"/>
      <c r="D583" s="12"/>
      <c r="E583" s="26"/>
      <c r="F583" s="26"/>
      <c r="G583" s="26"/>
      <c r="H583" s="12"/>
      <c r="I583" s="27"/>
    </row>
    <row r="584" spans="1:9" x14ac:dyDescent="0.3">
      <c r="A584" s="34"/>
      <c r="B584" s="36"/>
      <c r="C584" s="11"/>
      <c r="D584" s="12"/>
      <c r="E584" s="26"/>
      <c r="F584" s="26"/>
      <c r="G584" s="26"/>
      <c r="H584" s="12"/>
      <c r="I584" s="27"/>
    </row>
    <row r="585" spans="1:9" x14ac:dyDescent="0.3">
      <c r="A585" s="34"/>
      <c r="B585" s="36"/>
      <c r="C585" s="11"/>
      <c r="D585" s="12"/>
      <c r="E585" s="26"/>
      <c r="F585" s="26"/>
      <c r="G585" s="26"/>
      <c r="H585" s="12"/>
      <c r="I585" s="27"/>
    </row>
    <row r="586" spans="1:9" x14ac:dyDescent="0.3">
      <c r="A586" s="34"/>
      <c r="B586" s="36"/>
      <c r="C586" s="11"/>
      <c r="D586" s="12"/>
      <c r="E586" s="26"/>
      <c r="F586" s="26"/>
      <c r="G586" s="26"/>
      <c r="H586" s="12"/>
      <c r="I586" s="27"/>
    </row>
    <row r="587" spans="1:9" x14ac:dyDescent="0.3">
      <c r="A587" s="34"/>
      <c r="B587" s="36"/>
      <c r="C587" s="11"/>
      <c r="D587" s="12"/>
      <c r="E587" s="26"/>
      <c r="F587" s="26"/>
      <c r="G587" s="26"/>
      <c r="H587" s="12"/>
      <c r="I587" s="27"/>
    </row>
    <row r="588" spans="1:9" x14ac:dyDescent="0.3">
      <c r="A588" s="34"/>
      <c r="B588" s="36"/>
      <c r="C588" s="11"/>
      <c r="D588" s="12"/>
      <c r="E588" s="26"/>
      <c r="F588" s="26"/>
      <c r="G588" s="26"/>
      <c r="H588" s="12"/>
      <c r="I588" s="27"/>
    </row>
    <row r="589" spans="1:9" x14ac:dyDescent="0.3">
      <c r="A589" s="34"/>
      <c r="B589" s="36"/>
      <c r="C589" s="11"/>
      <c r="D589" s="12"/>
      <c r="E589" s="26"/>
      <c r="F589" s="26"/>
      <c r="G589" s="26"/>
      <c r="H589" s="12"/>
      <c r="I589" s="27"/>
    </row>
    <row r="590" spans="1:9" x14ac:dyDescent="0.3">
      <c r="A590" s="34"/>
      <c r="B590" s="36"/>
      <c r="C590" s="11"/>
      <c r="D590" s="12"/>
      <c r="E590" s="26"/>
      <c r="F590" s="26"/>
      <c r="G590" s="26"/>
      <c r="H590" s="12"/>
      <c r="I590" s="27"/>
    </row>
    <row r="591" spans="1:9" x14ac:dyDescent="0.3">
      <c r="A591" s="34"/>
      <c r="B591" s="36"/>
      <c r="C591" s="11"/>
      <c r="D591" s="12"/>
      <c r="E591" s="26"/>
      <c r="F591" s="26"/>
      <c r="G591" s="26"/>
      <c r="H591" s="12"/>
      <c r="I591" s="27"/>
    </row>
    <row r="592" spans="1:9" x14ac:dyDescent="0.3">
      <c r="A592" s="34"/>
      <c r="B592" s="36"/>
      <c r="C592" s="11"/>
      <c r="D592" s="12"/>
      <c r="E592" s="26"/>
      <c r="F592" s="26"/>
      <c r="G592" s="26"/>
      <c r="H592" s="12"/>
      <c r="I592" s="27"/>
    </row>
    <row r="593" spans="1:9" x14ac:dyDescent="0.3">
      <c r="A593" s="34"/>
      <c r="B593" s="36"/>
      <c r="C593" s="11"/>
      <c r="D593" s="12"/>
      <c r="E593" s="26"/>
      <c r="F593" s="26"/>
      <c r="G593" s="26"/>
      <c r="H593" s="12"/>
      <c r="I593" s="27"/>
    </row>
    <row r="594" spans="1:9" x14ac:dyDescent="0.3">
      <c r="A594" s="34"/>
      <c r="B594" s="36"/>
      <c r="C594" s="11"/>
      <c r="D594" s="12"/>
      <c r="E594" s="26"/>
      <c r="F594" s="26"/>
      <c r="G594" s="26"/>
      <c r="H594" s="12"/>
      <c r="I594" s="27"/>
    </row>
    <row r="595" spans="1:9" x14ac:dyDescent="0.3">
      <c r="A595" s="34"/>
      <c r="B595" s="36"/>
      <c r="C595" s="11"/>
      <c r="D595" s="12"/>
      <c r="E595" s="26"/>
      <c r="F595" s="26"/>
      <c r="G595" s="26"/>
      <c r="H595" s="12"/>
      <c r="I595" s="27"/>
    </row>
    <row r="596" spans="1:9" x14ac:dyDescent="0.3">
      <c r="A596" s="34"/>
      <c r="B596" s="36"/>
      <c r="C596" s="11"/>
      <c r="D596" s="12"/>
      <c r="E596" s="26"/>
      <c r="F596" s="26"/>
      <c r="G596" s="26"/>
      <c r="H596" s="12"/>
      <c r="I596" s="27"/>
    </row>
    <row r="597" spans="1:9" x14ac:dyDescent="0.3">
      <c r="A597" s="34"/>
      <c r="B597" s="36"/>
      <c r="C597" s="11"/>
      <c r="D597" s="12"/>
      <c r="E597" s="26"/>
      <c r="F597" s="26"/>
      <c r="G597" s="26"/>
      <c r="H597" s="12"/>
      <c r="I597" s="27"/>
    </row>
    <row r="598" spans="1:9" x14ac:dyDescent="0.3">
      <c r="A598" s="34"/>
      <c r="B598" s="36"/>
      <c r="C598" s="11"/>
      <c r="D598" s="12"/>
      <c r="E598" s="26"/>
      <c r="F598" s="26"/>
      <c r="G598" s="26"/>
      <c r="H598" s="12"/>
      <c r="I598" s="27"/>
    </row>
    <row r="599" spans="1:9" x14ac:dyDescent="0.3">
      <c r="A599" s="34"/>
      <c r="B599" s="36"/>
      <c r="C599" s="11"/>
      <c r="D599" s="12"/>
      <c r="E599" s="26"/>
      <c r="F599" s="26"/>
      <c r="G599" s="26"/>
      <c r="H599" s="12"/>
      <c r="I599" s="27"/>
    </row>
    <row r="600" spans="1:9" x14ac:dyDescent="0.3">
      <c r="A600" s="34"/>
      <c r="B600" s="36"/>
      <c r="C600" s="11"/>
      <c r="D600" s="12"/>
      <c r="E600" s="26"/>
      <c r="F600" s="26"/>
      <c r="G600" s="26"/>
      <c r="H600" s="12"/>
      <c r="I600" s="27"/>
    </row>
    <row r="601" spans="1:9" x14ac:dyDescent="0.3">
      <c r="A601" s="34"/>
      <c r="B601" s="36"/>
      <c r="C601" s="11"/>
      <c r="D601" s="12"/>
      <c r="E601" s="26"/>
      <c r="F601" s="26"/>
      <c r="G601" s="26"/>
      <c r="H601" s="12"/>
      <c r="I601" s="27"/>
    </row>
    <row r="602" spans="1:9" x14ac:dyDescent="0.3">
      <c r="A602" s="34"/>
      <c r="B602" s="36"/>
      <c r="C602" s="11"/>
      <c r="D602" s="12"/>
      <c r="E602" s="26"/>
      <c r="F602" s="26"/>
      <c r="G602" s="26"/>
      <c r="H602" s="12"/>
      <c r="I602" s="27"/>
    </row>
    <row r="603" spans="1:9" x14ac:dyDescent="0.3">
      <c r="A603" s="34"/>
      <c r="B603" s="36"/>
      <c r="C603" s="11"/>
      <c r="D603" s="12"/>
      <c r="E603" s="26"/>
      <c r="F603" s="26"/>
      <c r="G603" s="26"/>
      <c r="H603" s="12"/>
      <c r="I603" s="27"/>
    </row>
    <row r="604" spans="1:9" x14ac:dyDescent="0.3">
      <c r="A604" s="34"/>
      <c r="B604" s="36"/>
      <c r="C604" s="11"/>
      <c r="D604" s="12"/>
      <c r="E604" s="26"/>
      <c r="F604" s="26"/>
      <c r="G604" s="26"/>
      <c r="H604" s="12"/>
      <c r="I604" s="27"/>
    </row>
    <row r="605" spans="1:9" x14ac:dyDescent="0.3">
      <c r="A605" s="34"/>
      <c r="B605" s="36"/>
      <c r="C605" s="11"/>
      <c r="D605" s="12"/>
      <c r="E605" s="26"/>
      <c r="F605" s="26"/>
      <c r="G605" s="26"/>
      <c r="H605" s="12"/>
      <c r="I605" s="27"/>
    </row>
    <row r="606" spans="1:9" x14ac:dyDescent="0.3">
      <c r="A606" s="34"/>
      <c r="B606" s="36"/>
      <c r="C606" s="11"/>
      <c r="D606" s="12"/>
      <c r="E606" s="26"/>
      <c r="F606" s="26"/>
      <c r="G606" s="26"/>
      <c r="H606" s="12"/>
      <c r="I606" s="27"/>
    </row>
    <row r="607" spans="1:9" x14ac:dyDescent="0.3">
      <c r="A607" s="34"/>
      <c r="B607" s="36"/>
      <c r="C607" s="11"/>
      <c r="D607" s="12"/>
      <c r="E607" s="26"/>
      <c r="F607" s="26"/>
      <c r="G607" s="26"/>
      <c r="H607" s="12"/>
      <c r="I607" s="27"/>
    </row>
    <row r="608" spans="1:9" x14ac:dyDescent="0.3">
      <c r="A608" s="34"/>
      <c r="B608" s="36"/>
      <c r="C608" s="11"/>
      <c r="D608" s="12"/>
      <c r="E608" s="26"/>
      <c r="F608" s="26"/>
      <c r="G608" s="26"/>
      <c r="H608" s="12"/>
      <c r="I608" s="27"/>
    </row>
    <row r="609" spans="1:9" x14ac:dyDescent="0.3">
      <c r="A609" s="34"/>
      <c r="B609" s="36"/>
      <c r="C609" s="11"/>
      <c r="D609" s="12"/>
      <c r="E609" s="26"/>
      <c r="F609" s="26"/>
      <c r="G609" s="26"/>
      <c r="H609" s="12"/>
      <c r="I609" s="27"/>
    </row>
    <row r="610" spans="1:9" x14ac:dyDescent="0.3">
      <c r="A610" s="34"/>
      <c r="B610" s="36"/>
      <c r="C610" s="11"/>
      <c r="D610" s="12"/>
      <c r="E610" s="26"/>
      <c r="F610" s="26"/>
      <c r="G610" s="26"/>
      <c r="H610" s="12"/>
      <c r="I610" s="27"/>
    </row>
    <row r="611" spans="1:9" x14ac:dyDescent="0.3">
      <c r="A611" s="34"/>
      <c r="B611" s="36"/>
      <c r="C611" s="11"/>
      <c r="D611" s="12"/>
      <c r="E611" s="26"/>
      <c r="F611" s="26"/>
      <c r="G611" s="26"/>
      <c r="H611" s="12"/>
      <c r="I611" s="27"/>
    </row>
    <row r="612" spans="1:9" x14ac:dyDescent="0.3">
      <c r="A612" s="34"/>
      <c r="B612" s="36"/>
      <c r="C612" s="11"/>
      <c r="D612" s="12"/>
      <c r="E612" s="26"/>
      <c r="F612" s="26"/>
      <c r="G612" s="26"/>
      <c r="H612" s="12"/>
      <c r="I612" s="27"/>
    </row>
    <row r="613" spans="1:9" x14ac:dyDescent="0.3">
      <c r="A613" s="34"/>
      <c r="B613" s="36"/>
      <c r="C613" s="11"/>
      <c r="D613" s="12"/>
      <c r="E613" s="26"/>
      <c r="F613" s="26"/>
      <c r="G613" s="26"/>
      <c r="H613" s="12"/>
      <c r="I613" s="27"/>
    </row>
    <row r="614" spans="1:9" x14ac:dyDescent="0.3">
      <c r="A614" s="34"/>
      <c r="B614" s="36"/>
      <c r="C614" s="11"/>
      <c r="D614" s="12"/>
      <c r="E614" s="26"/>
      <c r="F614" s="26"/>
      <c r="G614" s="26"/>
      <c r="H614" s="12"/>
      <c r="I614" s="27"/>
    </row>
    <row r="615" spans="1:9" x14ac:dyDescent="0.3">
      <c r="A615" s="34"/>
      <c r="B615" s="36"/>
      <c r="C615" s="11"/>
      <c r="D615" s="12"/>
      <c r="E615" s="26"/>
      <c r="F615" s="26"/>
      <c r="G615" s="26"/>
      <c r="H615" s="12"/>
      <c r="I615" s="27"/>
    </row>
    <row r="616" spans="1:9" x14ac:dyDescent="0.3">
      <c r="A616" s="34"/>
      <c r="B616" s="36"/>
      <c r="C616" s="11"/>
      <c r="D616" s="12"/>
      <c r="E616" s="26"/>
      <c r="F616" s="26"/>
      <c r="G616" s="26"/>
      <c r="H616" s="12"/>
      <c r="I616" s="27"/>
    </row>
    <row r="617" spans="1:9" x14ac:dyDescent="0.3">
      <c r="A617" s="34"/>
      <c r="B617" s="36"/>
      <c r="C617" s="11"/>
      <c r="D617" s="12"/>
      <c r="E617" s="26"/>
      <c r="F617" s="26"/>
      <c r="G617" s="26"/>
      <c r="H617" s="12"/>
      <c r="I617" s="27"/>
    </row>
    <row r="618" spans="1:9" x14ac:dyDescent="0.3">
      <c r="A618" s="34"/>
      <c r="B618" s="36"/>
      <c r="C618" s="11"/>
      <c r="D618" s="12"/>
      <c r="E618" s="26"/>
      <c r="F618" s="26"/>
      <c r="G618" s="26"/>
      <c r="H618" s="12"/>
      <c r="I618" s="27"/>
    </row>
    <row r="619" spans="1:9" x14ac:dyDescent="0.3">
      <c r="A619" s="34"/>
      <c r="B619" s="36"/>
      <c r="C619" s="11"/>
      <c r="D619" s="12"/>
      <c r="E619" s="26"/>
      <c r="F619" s="26"/>
      <c r="G619" s="26"/>
      <c r="H619" s="12"/>
      <c r="I619" s="27"/>
    </row>
    <row r="620" spans="1:9" x14ac:dyDescent="0.3">
      <c r="A620" s="34"/>
      <c r="B620" s="36"/>
      <c r="C620" s="11"/>
      <c r="D620" s="12"/>
      <c r="E620" s="26"/>
      <c r="F620" s="26"/>
      <c r="G620" s="26"/>
      <c r="H620" s="12"/>
      <c r="I620" s="27"/>
    </row>
    <row r="621" spans="1:9" x14ac:dyDescent="0.3">
      <c r="A621" s="34"/>
      <c r="B621" s="36"/>
      <c r="C621" s="11"/>
      <c r="D621" s="12"/>
      <c r="E621" s="26"/>
      <c r="F621" s="26"/>
      <c r="G621" s="26"/>
      <c r="H621" s="12"/>
      <c r="I621" s="27"/>
    </row>
    <row r="622" spans="1:9" x14ac:dyDescent="0.3">
      <c r="A622" s="34"/>
      <c r="B622" s="36"/>
      <c r="C622" s="11"/>
      <c r="D622" s="12"/>
      <c r="E622" s="26"/>
      <c r="F622" s="26"/>
      <c r="G622" s="26"/>
      <c r="H622" s="12"/>
      <c r="I622" s="27"/>
    </row>
    <row r="623" spans="1:9" x14ac:dyDescent="0.3">
      <c r="A623" s="34"/>
      <c r="B623" s="36"/>
      <c r="C623" s="11"/>
      <c r="D623" s="12"/>
      <c r="E623" s="26"/>
      <c r="F623" s="26"/>
      <c r="G623" s="26"/>
      <c r="H623" s="12"/>
      <c r="I623" s="27"/>
    </row>
    <row r="624" spans="1:9" x14ac:dyDescent="0.3">
      <c r="A624" s="34"/>
      <c r="B624" s="36"/>
      <c r="C624" s="11"/>
      <c r="D624" s="12"/>
      <c r="E624" s="26"/>
      <c r="F624" s="26"/>
      <c r="G624" s="26"/>
      <c r="H624" s="12"/>
      <c r="I624" s="27"/>
    </row>
    <row r="625" spans="1:9" x14ac:dyDescent="0.3">
      <c r="A625" s="34"/>
      <c r="B625" s="36"/>
      <c r="C625" s="11"/>
      <c r="D625" s="12"/>
      <c r="E625" s="26"/>
      <c r="F625" s="26"/>
      <c r="G625" s="26"/>
      <c r="H625" s="12"/>
      <c r="I625" s="27"/>
    </row>
    <row r="626" spans="1:9" x14ac:dyDescent="0.3">
      <c r="A626" s="34"/>
      <c r="B626" s="36"/>
      <c r="C626" s="11"/>
      <c r="D626" s="12"/>
      <c r="E626" s="26"/>
      <c r="F626" s="26"/>
      <c r="G626" s="26"/>
      <c r="H626" s="12"/>
      <c r="I626" s="27"/>
    </row>
    <row r="627" spans="1:9" x14ac:dyDescent="0.3">
      <c r="A627" s="34"/>
      <c r="B627" s="36"/>
      <c r="C627" s="11"/>
      <c r="D627" s="12"/>
      <c r="E627" s="26"/>
      <c r="F627" s="26"/>
      <c r="G627" s="26"/>
      <c r="H627" s="12"/>
      <c r="I627" s="27"/>
    </row>
    <row r="628" spans="1:9" x14ac:dyDescent="0.3">
      <c r="A628" s="34"/>
      <c r="B628" s="36"/>
      <c r="C628" s="11"/>
      <c r="D628" s="12"/>
      <c r="E628" s="26"/>
      <c r="F628" s="26"/>
      <c r="G628" s="26"/>
      <c r="H628" s="12"/>
      <c r="I628" s="27"/>
    </row>
    <row r="629" spans="1:9" x14ac:dyDescent="0.3">
      <c r="A629" s="34"/>
      <c r="B629" s="36"/>
      <c r="C629" s="11"/>
      <c r="D629" s="12"/>
      <c r="E629" s="26"/>
      <c r="F629" s="26"/>
      <c r="G629" s="26"/>
      <c r="H629" s="12"/>
      <c r="I629" s="27"/>
    </row>
    <row r="630" spans="1:9" x14ac:dyDescent="0.3">
      <c r="A630" s="34"/>
      <c r="B630" s="36"/>
      <c r="C630" s="11"/>
      <c r="D630" s="12"/>
      <c r="E630" s="26"/>
      <c r="F630" s="26"/>
      <c r="G630" s="26"/>
      <c r="H630" s="12"/>
      <c r="I630" s="27"/>
    </row>
    <row r="631" spans="1:9" x14ac:dyDescent="0.3">
      <c r="A631" s="34"/>
      <c r="B631" s="36"/>
      <c r="C631" s="11"/>
      <c r="D631" s="12"/>
      <c r="E631" s="26"/>
      <c r="F631" s="26"/>
      <c r="G631" s="26"/>
      <c r="H631" s="12"/>
      <c r="I631" s="27"/>
    </row>
    <row r="632" spans="1:9" x14ac:dyDescent="0.3">
      <c r="A632" s="34"/>
      <c r="B632" s="36"/>
      <c r="C632" s="11"/>
      <c r="D632" s="12"/>
      <c r="E632" s="26"/>
      <c r="F632" s="26"/>
      <c r="G632" s="26"/>
      <c r="H632" s="12"/>
      <c r="I632" s="27"/>
    </row>
    <row r="633" spans="1:9" x14ac:dyDescent="0.3">
      <c r="A633" s="34"/>
      <c r="B633" s="36"/>
      <c r="C633" s="11"/>
      <c r="D633" s="12"/>
      <c r="E633" s="26"/>
      <c r="F633" s="26"/>
      <c r="G633" s="26"/>
      <c r="H633" s="12"/>
      <c r="I633" s="27"/>
    </row>
    <row r="634" spans="1:9" x14ac:dyDescent="0.3">
      <c r="A634" s="34"/>
      <c r="B634" s="36"/>
      <c r="C634" s="11"/>
      <c r="D634" s="12"/>
      <c r="E634" s="26"/>
      <c r="F634" s="26"/>
      <c r="G634" s="26"/>
      <c r="H634" s="12"/>
      <c r="I634" s="27"/>
    </row>
    <row r="635" spans="1:9" x14ac:dyDescent="0.3">
      <c r="A635" s="34"/>
      <c r="B635" s="36"/>
      <c r="C635" s="11"/>
      <c r="D635" s="12"/>
      <c r="E635" s="26"/>
      <c r="F635" s="26"/>
      <c r="G635" s="26"/>
      <c r="H635" s="12"/>
      <c r="I635" s="27"/>
    </row>
    <row r="636" spans="1:9" x14ac:dyDescent="0.3">
      <c r="A636" s="34"/>
      <c r="B636" s="36"/>
      <c r="C636" s="11"/>
      <c r="D636" s="12"/>
      <c r="E636" s="26"/>
      <c r="F636" s="26"/>
      <c r="G636" s="26"/>
      <c r="H636" s="12"/>
      <c r="I636" s="27"/>
    </row>
    <row r="637" spans="1:9" x14ac:dyDescent="0.3">
      <c r="A637" s="34"/>
      <c r="B637" s="36"/>
      <c r="C637" s="11"/>
      <c r="D637" s="12"/>
      <c r="E637" s="26"/>
      <c r="F637" s="26"/>
      <c r="G637" s="26"/>
      <c r="H637" s="12"/>
      <c r="I637" s="27"/>
    </row>
    <row r="638" spans="1:9" x14ac:dyDescent="0.3">
      <c r="A638" s="34"/>
      <c r="B638" s="36"/>
      <c r="C638" s="11"/>
      <c r="D638" s="12"/>
      <c r="E638" s="26"/>
      <c r="F638" s="26"/>
      <c r="G638" s="26"/>
      <c r="H638" s="12"/>
      <c r="I638" s="27"/>
    </row>
    <row r="639" spans="1:9" x14ac:dyDescent="0.3">
      <c r="A639" s="34"/>
      <c r="B639" s="36"/>
      <c r="C639" s="11"/>
      <c r="D639" s="12"/>
      <c r="E639" s="26"/>
      <c r="F639" s="26"/>
      <c r="G639" s="26"/>
      <c r="H639" s="12"/>
      <c r="I639" s="27"/>
    </row>
    <row r="640" spans="1:9" x14ac:dyDescent="0.3">
      <c r="A640" s="34"/>
      <c r="B640" s="36"/>
      <c r="C640" s="11"/>
      <c r="D640" s="12"/>
      <c r="E640" s="26"/>
      <c r="F640" s="26"/>
      <c r="G640" s="26"/>
      <c r="H640" s="12"/>
      <c r="I640" s="27"/>
    </row>
    <row r="641" spans="1:9" x14ac:dyDescent="0.3">
      <c r="A641" s="34"/>
      <c r="B641" s="36"/>
      <c r="C641" s="11"/>
      <c r="D641" s="12"/>
      <c r="E641" s="26"/>
      <c r="F641" s="26"/>
      <c r="G641" s="26"/>
      <c r="H641" s="12"/>
      <c r="I641" s="27"/>
    </row>
    <row r="642" spans="1:9" x14ac:dyDescent="0.3">
      <c r="A642" s="34"/>
      <c r="B642" s="36"/>
      <c r="C642" s="11"/>
      <c r="D642" s="12"/>
      <c r="E642" s="26"/>
      <c r="F642" s="26"/>
      <c r="G642" s="26"/>
      <c r="H642" s="12"/>
      <c r="I642" s="27"/>
    </row>
    <row r="643" spans="1:9" x14ac:dyDescent="0.3">
      <c r="A643" s="34"/>
      <c r="B643" s="36"/>
      <c r="C643" s="11"/>
      <c r="D643" s="12"/>
      <c r="E643" s="26"/>
      <c r="F643" s="26"/>
      <c r="G643" s="26"/>
      <c r="H643" s="12"/>
      <c r="I643" s="27"/>
    </row>
    <row r="644" spans="1:9" x14ac:dyDescent="0.3">
      <c r="A644" s="34"/>
      <c r="B644" s="36"/>
      <c r="C644" s="11"/>
      <c r="D644" s="12"/>
      <c r="E644" s="26"/>
      <c r="F644" s="26"/>
      <c r="G644" s="26"/>
      <c r="H644" s="12"/>
      <c r="I644" s="27"/>
    </row>
    <row r="645" spans="1:9" x14ac:dyDescent="0.3">
      <c r="A645" s="34"/>
      <c r="B645" s="36"/>
      <c r="C645" s="11"/>
      <c r="D645" s="12"/>
      <c r="E645" s="26"/>
      <c r="F645" s="26"/>
      <c r="G645" s="26"/>
      <c r="H645" s="12"/>
      <c r="I645" s="27"/>
    </row>
    <row r="646" spans="1:9" x14ac:dyDescent="0.3">
      <c r="A646" s="34"/>
      <c r="B646" s="36"/>
      <c r="C646" s="11"/>
      <c r="D646" s="12"/>
      <c r="E646" s="26"/>
      <c r="F646" s="26"/>
      <c r="G646" s="26"/>
      <c r="H646" s="12"/>
      <c r="I646" s="27"/>
    </row>
    <row r="647" spans="1:9" x14ac:dyDescent="0.3">
      <c r="A647" s="34"/>
      <c r="B647" s="36"/>
      <c r="C647" s="11"/>
      <c r="D647" s="12"/>
      <c r="E647" s="26"/>
      <c r="F647" s="26"/>
      <c r="G647" s="26"/>
      <c r="H647" s="12"/>
      <c r="I647" s="27"/>
    </row>
    <row r="648" spans="1:9" x14ac:dyDescent="0.3">
      <c r="A648" s="34"/>
      <c r="B648" s="36"/>
      <c r="C648" s="11"/>
      <c r="D648" s="12"/>
      <c r="E648" s="26"/>
      <c r="F648" s="26"/>
      <c r="G648" s="26"/>
      <c r="H648" s="12"/>
      <c r="I648" s="27"/>
    </row>
    <row r="649" spans="1:9" x14ac:dyDescent="0.3">
      <c r="A649" s="34"/>
      <c r="B649" s="36"/>
      <c r="C649" s="11"/>
      <c r="D649" s="12"/>
      <c r="E649" s="26"/>
      <c r="F649" s="26"/>
      <c r="G649" s="26"/>
      <c r="H649" s="12"/>
      <c r="I649" s="27"/>
    </row>
    <row r="650" spans="1:9" x14ac:dyDescent="0.3">
      <c r="A650" s="34"/>
      <c r="B650" s="36"/>
      <c r="C650" s="11"/>
      <c r="D650" s="12"/>
      <c r="E650" s="26"/>
      <c r="F650" s="26"/>
      <c r="G650" s="26"/>
      <c r="H650" s="12"/>
      <c r="I650" s="27"/>
    </row>
    <row r="651" spans="1:9" x14ac:dyDescent="0.3">
      <c r="A651" s="34"/>
      <c r="B651" s="36"/>
      <c r="C651" s="11"/>
      <c r="D651" s="12"/>
      <c r="E651" s="26"/>
      <c r="F651" s="26"/>
      <c r="G651" s="26"/>
      <c r="H651" s="12"/>
      <c r="I651" s="27"/>
    </row>
    <row r="652" spans="1:9" x14ac:dyDescent="0.3">
      <c r="A652" s="34"/>
      <c r="B652" s="36"/>
      <c r="C652" s="11"/>
      <c r="D652" s="12"/>
      <c r="E652" s="26"/>
      <c r="F652" s="26"/>
      <c r="G652" s="26"/>
      <c r="H652" s="12"/>
      <c r="I652" s="27"/>
    </row>
    <row r="653" spans="1:9" x14ac:dyDescent="0.3">
      <c r="A653" s="34"/>
      <c r="B653" s="36"/>
      <c r="C653" s="11"/>
      <c r="D653" s="12"/>
      <c r="E653" s="26"/>
      <c r="F653" s="26"/>
      <c r="G653" s="26"/>
      <c r="H653" s="12"/>
      <c r="I653" s="27"/>
    </row>
    <row r="654" spans="1:9" x14ac:dyDescent="0.3">
      <c r="A654" s="34"/>
      <c r="B654" s="36"/>
      <c r="C654" s="11"/>
      <c r="D654" s="12"/>
      <c r="E654" s="26"/>
      <c r="F654" s="26"/>
      <c r="G654" s="26"/>
      <c r="H654" s="12"/>
      <c r="I654" s="27"/>
    </row>
    <row r="655" spans="1:9" x14ac:dyDescent="0.3">
      <c r="A655" s="34"/>
      <c r="B655" s="36"/>
      <c r="C655" s="11"/>
      <c r="D655" s="12"/>
      <c r="E655" s="26"/>
      <c r="F655" s="26"/>
      <c r="G655" s="26"/>
      <c r="H655" s="12"/>
      <c r="I655" s="27"/>
    </row>
    <row r="656" spans="1:9" x14ac:dyDescent="0.3">
      <c r="A656" s="34"/>
      <c r="B656" s="36"/>
      <c r="C656" s="11"/>
      <c r="D656" s="12"/>
      <c r="E656" s="26"/>
      <c r="F656" s="26"/>
      <c r="G656" s="26"/>
      <c r="H656" s="12"/>
      <c r="I656" s="27"/>
    </row>
    <row r="657" spans="1:9" x14ac:dyDescent="0.3">
      <c r="A657" s="34"/>
      <c r="B657" s="36"/>
      <c r="C657" s="11"/>
      <c r="D657" s="12"/>
      <c r="E657" s="26"/>
      <c r="F657" s="26"/>
      <c r="G657" s="26"/>
      <c r="H657" s="12"/>
      <c r="I657" s="27"/>
    </row>
    <row r="658" spans="1:9" x14ac:dyDescent="0.3">
      <c r="A658" s="34"/>
      <c r="B658" s="36"/>
      <c r="C658" s="11"/>
      <c r="D658" s="12"/>
      <c r="E658" s="26"/>
      <c r="F658" s="26"/>
      <c r="G658" s="26"/>
      <c r="H658" s="12"/>
      <c r="I658" s="27"/>
    </row>
    <row r="659" spans="1:9" x14ac:dyDescent="0.3">
      <c r="A659" s="34"/>
      <c r="B659" s="36"/>
      <c r="C659" s="11"/>
      <c r="D659" s="12"/>
      <c r="E659" s="26"/>
      <c r="F659" s="26"/>
      <c r="G659" s="26"/>
      <c r="H659" s="12"/>
      <c r="I659" s="27"/>
    </row>
    <row r="660" spans="1:9" x14ac:dyDescent="0.3">
      <c r="A660" s="34"/>
      <c r="B660" s="36"/>
      <c r="C660" s="11"/>
      <c r="D660" s="12"/>
      <c r="E660" s="26"/>
      <c r="F660" s="26"/>
      <c r="G660" s="26"/>
      <c r="H660" s="12"/>
      <c r="I660" s="27"/>
    </row>
    <row r="661" spans="1:9" x14ac:dyDescent="0.3">
      <c r="A661" s="34"/>
      <c r="B661" s="36"/>
      <c r="C661" s="11"/>
      <c r="D661" s="12"/>
      <c r="E661" s="26"/>
      <c r="F661" s="26"/>
      <c r="G661" s="26"/>
      <c r="H661" s="12"/>
      <c r="I661" s="27"/>
    </row>
    <row r="662" spans="1:9" x14ac:dyDescent="0.3">
      <c r="A662" s="34"/>
      <c r="B662" s="36"/>
      <c r="C662" s="11"/>
      <c r="D662" s="12"/>
      <c r="E662" s="26"/>
      <c r="F662" s="26"/>
      <c r="G662" s="26"/>
      <c r="H662" s="12"/>
      <c r="I662" s="27"/>
    </row>
    <row r="663" spans="1:9" x14ac:dyDescent="0.3">
      <c r="A663" s="34"/>
      <c r="B663" s="36"/>
      <c r="C663" s="11"/>
      <c r="D663" s="12"/>
      <c r="E663" s="26"/>
      <c r="F663" s="26"/>
      <c r="G663" s="26"/>
      <c r="H663" s="12"/>
      <c r="I663" s="27"/>
    </row>
    <row r="664" spans="1:9" x14ac:dyDescent="0.3">
      <c r="A664" s="34"/>
      <c r="B664" s="36"/>
      <c r="C664" s="11"/>
      <c r="D664" s="12"/>
      <c r="E664" s="26"/>
      <c r="F664" s="26"/>
      <c r="G664" s="26"/>
      <c r="H664" s="12"/>
      <c r="I664" s="27"/>
    </row>
    <row r="665" spans="1:9" x14ac:dyDescent="0.3">
      <c r="A665" s="34"/>
      <c r="B665" s="36"/>
      <c r="C665" s="11"/>
      <c r="D665" s="12"/>
      <c r="E665" s="26"/>
      <c r="F665" s="26"/>
      <c r="G665" s="26"/>
      <c r="H665" s="12"/>
      <c r="I665" s="27"/>
    </row>
    <row r="666" spans="1:9" x14ac:dyDescent="0.3">
      <c r="A666" s="34"/>
      <c r="B666" s="36"/>
      <c r="C666" s="11"/>
      <c r="D666" s="12"/>
      <c r="E666" s="26"/>
      <c r="F666" s="26"/>
      <c r="G666" s="26"/>
      <c r="H666" s="12"/>
      <c r="I666" s="27"/>
    </row>
    <row r="667" spans="1:9" x14ac:dyDescent="0.3">
      <c r="A667" s="34"/>
      <c r="B667" s="36"/>
      <c r="C667" s="11"/>
      <c r="D667" s="12"/>
      <c r="E667" s="26"/>
      <c r="F667" s="26"/>
      <c r="G667" s="26"/>
      <c r="H667" s="12"/>
      <c r="I667" s="27"/>
    </row>
    <row r="668" spans="1:9" x14ac:dyDescent="0.3">
      <c r="A668" s="34"/>
      <c r="B668" s="36"/>
      <c r="C668" s="11"/>
      <c r="D668" s="12"/>
      <c r="E668" s="26"/>
      <c r="F668" s="26"/>
      <c r="G668" s="26"/>
      <c r="H668" s="12"/>
      <c r="I668" s="27"/>
    </row>
    <row r="669" spans="1:9" x14ac:dyDescent="0.3">
      <c r="A669" s="34"/>
      <c r="B669" s="36"/>
      <c r="C669" s="11"/>
      <c r="D669" s="12"/>
      <c r="E669" s="26"/>
      <c r="F669" s="26"/>
      <c r="G669" s="26"/>
      <c r="H669" s="12"/>
      <c r="I669" s="27"/>
    </row>
    <row r="670" spans="1:9" x14ac:dyDescent="0.3">
      <c r="A670" s="34"/>
      <c r="B670" s="36"/>
      <c r="C670" s="11"/>
      <c r="D670" s="12"/>
      <c r="E670" s="26"/>
      <c r="F670" s="26"/>
      <c r="G670" s="26"/>
      <c r="H670" s="12"/>
      <c r="I670" s="27"/>
    </row>
    <row r="671" spans="1:9" x14ac:dyDescent="0.3">
      <c r="A671" s="34"/>
      <c r="B671" s="36"/>
      <c r="C671" s="11"/>
      <c r="D671" s="12"/>
      <c r="E671" s="26"/>
      <c r="F671" s="26"/>
      <c r="G671" s="26"/>
      <c r="H671" s="12"/>
      <c r="I671" s="27"/>
    </row>
    <row r="672" spans="1:9" x14ac:dyDescent="0.3">
      <c r="A672" s="34"/>
      <c r="B672" s="36"/>
      <c r="C672" s="11"/>
      <c r="D672" s="12"/>
      <c r="E672" s="26"/>
      <c r="F672" s="26"/>
      <c r="G672" s="26"/>
      <c r="H672" s="12"/>
      <c r="I672" s="27"/>
    </row>
    <row r="673" spans="1:9" x14ac:dyDescent="0.3">
      <c r="A673" s="34"/>
      <c r="B673" s="36"/>
      <c r="C673" s="11"/>
      <c r="D673" s="12"/>
      <c r="E673" s="26"/>
      <c r="F673" s="26"/>
      <c r="G673" s="26"/>
      <c r="H673" s="12"/>
      <c r="I673" s="27"/>
    </row>
    <row r="674" spans="1:9" x14ac:dyDescent="0.3">
      <c r="A674" s="34"/>
      <c r="B674" s="36"/>
      <c r="C674" s="11"/>
      <c r="D674" s="12"/>
      <c r="E674" s="26"/>
      <c r="F674" s="26"/>
      <c r="G674" s="26"/>
      <c r="H674" s="12"/>
      <c r="I674" s="27"/>
    </row>
    <row r="675" spans="1:9" x14ac:dyDescent="0.3">
      <c r="A675" s="34"/>
      <c r="B675" s="36"/>
      <c r="C675" s="11"/>
      <c r="D675" s="12"/>
      <c r="E675" s="26"/>
      <c r="F675" s="26"/>
      <c r="G675" s="26"/>
      <c r="H675" s="12"/>
      <c r="I675" s="27"/>
    </row>
    <row r="676" spans="1:9" x14ac:dyDescent="0.3">
      <c r="A676" s="34"/>
      <c r="B676" s="36"/>
      <c r="C676" s="11"/>
      <c r="D676" s="12"/>
      <c r="E676" s="26"/>
      <c r="F676" s="26"/>
      <c r="G676" s="26"/>
      <c r="H676" s="12"/>
      <c r="I676" s="27"/>
    </row>
    <row r="677" spans="1:9" x14ac:dyDescent="0.3">
      <c r="A677" s="34"/>
      <c r="B677" s="36"/>
      <c r="C677" s="11"/>
      <c r="D677" s="12"/>
      <c r="E677" s="26"/>
      <c r="F677" s="26"/>
      <c r="G677" s="26"/>
      <c r="H677" s="12"/>
      <c r="I677" s="27"/>
    </row>
    <row r="678" spans="1:9" x14ac:dyDescent="0.3">
      <c r="A678" s="34"/>
      <c r="B678" s="36"/>
      <c r="C678" s="11"/>
      <c r="D678" s="12"/>
      <c r="E678" s="26"/>
      <c r="F678" s="26"/>
      <c r="G678" s="26"/>
      <c r="H678" s="12"/>
      <c r="I678" s="27"/>
    </row>
    <row r="679" spans="1:9" x14ac:dyDescent="0.3">
      <c r="A679" s="34"/>
      <c r="B679" s="36"/>
      <c r="C679" s="11"/>
      <c r="D679" s="12"/>
      <c r="E679" s="26"/>
      <c r="F679" s="26"/>
      <c r="G679" s="26"/>
      <c r="H679" s="12"/>
      <c r="I679" s="27"/>
    </row>
    <row r="680" spans="1:9" x14ac:dyDescent="0.3">
      <c r="A680" s="34"/>
      <c r="B680" s="36"/>
      <c r="C680" s="11"/>
      <c r="D680" s="12"/>
      <c r="E680" s="26"/>
      <c r="F680" s="26"/>
      <c r="G680" s="26"/>
      <c r="H680" s="12"/>
      <c r="I680" s="27"/>
    </row>
    <row r="681" spans="1:9" x14ac:dyDescent="0.3">
      <c r="A681" s="34"/>
      <c r="B681" s="36"/>
      <c r="C681" s="11"/>
      <c r="D681" s="12"/>
      <c r="E681" s="26"/>
      <c r="F681" s="26"/>
      <c r="G681" s="26"/>
      <c r="H681" s="12"/>
      <c r="I681" s="27"/>
    </row>
    <row r="682" spans="1:9" x14ac:dyDescent="0.3">
      <c r="A682" s="34"/>
      <c r="B682" s="36"/>
      <c r="C682" s="11"/>
      <c r="D682" s="12"/>
      <c r="E682" s="26"/>
      <c r="F682" s="26"/>
      <c r="G682" s="26"/>
      <c r="H682" s="12"/>
      <c r="I682" s="27"/>
    </row>
    <row r="683" spans="1:9" x14ac:dyDescent="0.3">
      <c r="A683" s="34"/>
      <c r="B683" s="36"/>
      <c r="C683" s="11"/>
      <c r="D683" s="12"/>
      <c r="E683" s="26"/>
      <c r="F683" s="26"/>
      <c r="G683" s="26"/>
      <c r="H683" s="12"/>
      <c r="I683" s="27"/>
    </row>
    <row r="684" spans="1:9" x14ac:dyDescent="0.3">
      <c r="A684" s="34"/>
      <c r="B684" s="36"/>
      <c r="C684" s="11"/>
      <c r="D684" s="12"/>
      <c r="E684" s="26"/>
      <c r="F684" s="26"/>
      <c r="G684" s="26"/>
      <c r="H684" s="12"/>
      <c r="I684" s="27"/>
    </row>
    <row r="685" spans="1:9" x14ac:dyDescent="0.3">
      <c r="A685" s="34"/>
      <c r="B685" s="36"/>
      <c r="C685" s="11"/>
      <c r="D685" s="12"/>
      <c r="E685" s="26"/>
      <c r="F685" s="26"/>
      <c r="G685" s="26"/>
      <c r="H685" s="12"/>
      <c r="I685" s="27"/>
    </row>
    <row r="686" spans="1:9" x14ac:dyDescent="0.3">
      <c r="A686" s="34"/>
      <c r="B686" s="36"/>
      <c r="C686" s="11"/>
      <c r="D686" s="12"/>
      <c r="E686" s="26"/>
      <c r="F686" s="26"/>
      <c r="G686" s="26"/>
      <c r="H686" s="12"/>
      <c r="I686" s="27"/>
    </row>
    <row r="687" spans="1:9" x14ac:dyDescent="0.3">
      <c r="A687" s="34"/>
      <c r="B687" s="36"/>
      <c r="C687" s="11"/>
      <c r="D687" s="12"/>
      <c r="E687" s="26"/>
      <c r="F687" s="26"/>
      <c r="G687" s="26"/>
      <c r="H687" s="12"/>
      <c r="I687" s="27"/>
    </row>
    <row r="688" spans="1:9" x14ac:dyDescent="0.3">
      <c r="A688" s="34"/>
      <c r="B688" s="36"/>
      <c r="C688" s="11"/>
      <c r="D688" s="12"/>
      <c r="E688" s="26"/>
      <c r="F688" s="26"/>
      <c r="G688" s="26"/>
      <c r="H688" s="12"/>
      <c r="I688" s="27"/>
    </row>
    <row r="689" spans="1:9" x14ac:dyDescent="0.3">
      <c r="A689" s="34"/>
      <c r="B689" s="36"/>
      <c r="C689" s="11"/>
      <c r="D689" s="12"/>
      <c r="E689" s="26"/>
      <c r="F689" s="26"/>
      <c r="G689" s="26"/>
      <c r="H689" s="12"/>
      <c r="I689" s="27"/>
    </row>
    <row r="690" spans="1:9" x14ac:dyDescent="0.3">
      <c r="A690" s="34"/>
      <c r="B690" s="36"/>
      <c r="C690" s="11"/>
      <c r="D690" s="12"/>
      <c r="E690" s="26"/>
      <c r="F690" s="26"/>
      <c r="G690" s="26"/>
      <c r="H690" s="12"/>
      <c r="I690" s="27"/>
    </row>
    <row r="691" spans="1:9" x14ac:dyDescent="0.3">
      <c r="A691" s="34"/>
      <c r="B691" s="36"/>
      <c r="C691" s="11"/>
      <c r="D691" s="12"/>
      <c r="E691" s="26"/>
      <c r="F691" s="26"/>
      <c r="G691" s="26"/>
      <c r="H691" s="12"/>
      <c r="I691" s="27"/>
    </row>
    <row r="692" spans="1:9" x14ac:dyDescent="0.3">
      <c r="A692" s="34"/>
      <c r="B692" s="36"/>
      <c r="C692" s="11"/>
      <c r="D692" s="12"/>
      <c r="E692" s="26"/>
      <c r="F692" s="26"/>
      <c r="G692" s="26"/>
      <c r="H692" s="12"/>
      <c r="I692" s="27"/>
    </row>
    <row r="693" spans="1:9" x14ac:dyDescent="0.3">
      <c r="A693" s="34"/>
      <c r="B693" s="36"/>
      <c r="C693" s="11"/>
      <c r="D693" s="12"/>
      <c r="E693" s="26"/>
      <c r="F693" s="26"/>
      <c r="G693" s="26"/>
      <c r="H693" s="12"/>
      <c r="I693" s="27"/>
    </row>
    <row r="694" spans="1:9" x14ac:dyDescent="0.3">
      <c r="A694" s="34"/>
      <c r="B694" s="36"/>
      <c r="C694" s="11"/>
      <c r="D694" s="12"/>
      <c r="E694" s="26"/>
      <c r="F694" s="26"/>
      <c r="G694" s="26"/>
      <c r="H694" s="12"/>
      <c r="I694" s="27"/>
    </row>
    <row r="695" spans="1:9" x14ac:dyDescent="0.3">
      <c r="A695" s="34"/>
      <c r="B695" s="36"/>
      <c r="C695" s="11"/>
      <c r="D695" s="12"/>
      <c r="E695" s="26"/>
      <c r="F695" s="26"/>
      <c r="G695" s="26"/>
      <c r="H695" s="12"/>
      <c r="I695" s="27"/>
    </row>
    <row r="696" spans="1:9" x14ac:dyDescent="0.3">
      <c r="A696" s="34"/>
      <c r="B696" s="36"/>
      <c r="C696" s="11"/>
      <c r="D696" s="12"/>
      <c r="E696" s="26"/>
      <c r="F696" s="26"/>
      <c r="G696" s="26"/>
      <c r="H696" s="12"/>
      <c r="I696" s="27"/>
    </row>
    <row r="697" spans="1:9" x14ac:dyDescent="0.3">
      <c r="A697" s="34"/>
      <c r="B697" s="36"/>
      <c r="C697" s="11"/>
      <c r="D697" s="12"/>
      <c r="E697" s="26"/>
      <c r="F697" s="26"/>
      <c r="G697" s="26"/>
      <c r="H697" s="12"/>
      <c r="I697" s="27"/>
    </row>
    <row r="698" spans="1:9" x14ac:dyDescent="0.3">
      <c r="A698" s="34"/>
      <c r="B698" s="36"/>
      <c r="C698" s="11"/>
      <c r="D698" s="12"/>
      <c r="E698" s="26"/>
      <c r="F698" s="26"/>
      <c r="G698" s="26"/>
      <c r="H698" s="12"/>
      <c r="I698" s="27"/>
    </row>
    <row r="699" spans="1:9" x14ac:dyDescent="0.3">
      <c r="A699" s="34"/>
      <c r="B699" s="36"/>
      <c r="C699" s="11"/>
      <c r="D699" s="12"/>
      <c r="E699" s="26"/>
      <c r="F699" s="26"/>
      <c r="G699" s="26"/>
      <c r="H699" s="12"/>
      <c r="I699" s="27"/>
    </row>
    <row r="700" spans="1:9" x14ac:dyDescent="0.3">
      <c r="A700" s="34"/>
      <c r="B700" s="36"/>
      <c r="C700" s="11"/>
      <c r="D700" s="12"/>
      <c r="E700" s="26"/>
      <c r="F700" s="26"/>
      <c r="G700" s="26"/>
      <c r="H700" s="12"/>
      <c r="I700" s="27"/>
    </row>
    <row r="701" spans="1:9" x14ac:dyDescent="0.3">
      <c r="A701" s="34"/>
      <c r="B701" s="36"/>
      <c r="C701" s="11"/>
      <c r="D701" s="12"/>
      <c r="E701" s="26"/>
      <c r="F701" s="26"/>
      <c r="G701" s="26"/>
      <c r="H701" s="12"/>
      <c r="I701" s="27"/>
    </row>
    <row r="702" spans="1:9" x14ac:dyDescent="0.3">
      <c r="A702" s="34"/>
      <c r="B702" s="36"/>
      <c r="C702" s="11"/>
      <c r="D702" s="12"/>
      <c r="E702" s="26"/>
      <c r="F702" s="26"/>
      <c r="G702" s="26"/>
      <c r="H702" s="12"/>
      <c r="I702" s="27"/>
    </row>
    <row r="703" spans="1:9" x14ac:dyDescent="0.3">
      <c r="A703" s="34"/>
      <c r="B703" s="36"/>
      <c r="C703" s="11"/>
      <c r="D703" s="12"/>
      <c r="E703" s="26"/>
      <c r="F703" s="26"/>
      <c r="G703" s="26"/>
      <c r="H703" s="12"/>
      <c r="I703" s="27"/>
    </row>
    <row r="704" spans="1:9" x14ac:dyDescent="0.3">
      <c r="A704" s="34"/>
      <c r="B704" s="36"/>
      <c r="C704" s="11"/>
      <c r="D704" s="12"/>
      <c r="E704" s="26"/>
      <c r="F704" s="26"/>
      <c r="G704" s="26"/>
      <c r="H704" s="12"/>
      <c r="I704" s="27"/>
    </row>
    <row r="705" spans="1:9" x14ac:dyDescent="0.3">
      <c r="A705" s="34"/>
      <c r="B705" s="36"/>
      <c r="C705" s="11"/>
      <c r="D705" s="12"/>
      <c r="E705" s="26"/>
      <c r="F705" s="26"/>
      <c r="G705" s="26"/>
      <c r="H705" s="12"/>
      <c r="I705" s="27"/>
    </row>
    <row r="706" spans="1:9" x14ac:dyDescent="0.3">
      <c r="A706" s="34"/>
      <c r="B706" s="36"/>
      <c r="C706" s="11"/>
      <c r="D706" s="12"/>
      <c r="E706" s="26"/>
      <c r="F706" s="26"/>
      <c r="G706" s="26"/>
      <c r="H706" s="12"/>
      <c r="I706" s="27"/>
    </row>
    <row r="707" spans="1:9" x14ac:dyDescent="0.3">
      <c r="A707" s="34"/>
      <c r="B707" s="36"/>
      <c r="C707" s="11"/>
      <c r="D707" s="12"/>
      <c r="E707" s="26"/>
      <c r="F707" s="26"/>
      <c r="G707" s="26"/>
      <c r="H707" s="12"/>
      <c r="I707" s="27"/>
    </row>
    <row r="708" spans="1:9" x14ac:dyDescent="0.3">
      <c r="A708" s="34"/>
      <c r="B708" s="36"/>
      <c r="C708" s="11"/>
      <c r="D708" s="12"/>
      <c r="E708" s="26"/>
      <c r="F708" s="26"/>
      <c r="G708" s="26"/>
      <c r="H708" s="12"/>
      <c r="I708" s="27"/>
    </row>
    <row r="709" spans="1:9" x14ac:dyDescent="0.3">
      <c r="A709" s="34"/>
      <c r="B709" s="36"/>
      <c r="C709" s="11"/>
      <c r="D709" s="12"/>
      <c r="E709" s="26"/>
      <c r="F709" s="26"/>
      <c r="G709" s="26"/>
      <c r="H709" s="12"/>
      <c r="I709" s="27"/>
    </row>
    <row r="710" spans="1:9" x14ac:dyDescent="0.3">
      <c r="A710" s="34"/>
      <c r="B710" s="36"/>
      <c r="C710" s="11"/>
      <c r="D710" s="12"/>
      <c r="E710" s="26"/>
      <c r="F710" s="26"/>
      <c r="G710" s="26"/>
      <c r="H710" s="12"/>
      <c r="I710" s="27"/>
    </row>
    <row r="711" spans="1:9" x14ac:dyDescent="0.3">
      <c r="A711" s="34"/>
      <c r="B711" s="36"/>
      <c r="C711" s="11"/>
      <c r="D711" s="12"/>
      <c r="E711" s="26"/>
      <c r="F711" s="26"/>
      <c r="G711" s="26"/>
      <c r="H711" s="12"/>
      <c r="I711" s="27"/>
    </row>
    <row r="712" spans="1:9" x14ac:dyDescent="0.3">
      <c r="A712" s="34"/>
      <c r="B712" s="36"/>
      <c r="C712" s="11"/>
      <c r="D712" s="12"/>
      <c r="E712" s="26"/>
      <c r="F712" s="26"/>
      <c r="G712" s="26"/>
      <c r="H712" s="12"/>
      <c r="I712" s="27"/>
    </row>
    <row r="713" spans="1:9" x14ac:dyDescent="0.3">
      <c r="A713" s="34"/>
      <c r="B713" s="36"/>
      <c r="C713" s="11"/>
      <c r="D713" s="12"/>
      <c r="E713" s="26"/>
      <c r="F713" s="26"/>
      <c r="G713" s="26"/>
      <c r="H713" s="12"/>
      <c r="I713" s="27"/>
    </row>
    <row r="714" spans="1:9" x14ac:dyDescent="0.3">
      <c r="A714" s="34"/>
      <c r="B714" s="36"/>
      <c r="C714" s="11"/>
      <c r="D714" s="12"/>
      <c r="E714" s="26"/>
      <c r="F714" s="26"/>
      <c r="G714" s="26"/>
      <c r="H714" s="12"/>
      <c r="I714" s="27"/>
    </row>
    <row r="715" spans="1:9" x14ac:dyDescent="0.3">
      <c r="A715" s="34"/>
      <c r="B715" s="36"/>
      <c r="C715" s="11"/>
      <c r="D715" s="12"/>
      <c r="E715" s="26"/>
      <c r="F715" s="26"/>
      <c r="G715" s="26"/>
      <c r="H715" s="12"/>
      <c r="I715" s="27"/>
    </row>
    <row r="716" spans="1:9" x14ac:dyDescent="0.3">
      <c r="A716" s="34"/>
      <c r="B716" s="36"/>
      <c r="C716" s="11"/>
      <c r="D716" s="12"/>
      <c r="E716" s="26"/>
      <c r="F716" s="26"/>
      <c r="G716" s="26"/>
      <c r="H716" s="12"/>
      <c r="I716" s="27"/>
    </row>
    <row r="717" spans="1:9" x14ac:dyDescent="0.3">
      <c r="A717" s="34"/>
      <c r="B717" s="36"/>
      <c r="C717" s="11"/>
      <c r="D717" s="12"/>
      <c r="E717" s="26"/>
      <c r="F717" s="26"/>
      <c r="G717" s="26"/>
      <c r="H717" s="12"/>
      <c r="I717" s="27"/>
    </row>
    <row r="718" spans="1:9" x14ac:dyDescent="0.3">
      <c r="A718" s="34"/>
      <c r="B718" s="36"/>
      <c r="C718" s="11"/>
      <c r="D718" s="12"/>
      <c r="E718" s="26"/>
      <c r="F718" s="26"/>
      <c r="G718" s="26"/>
      <c r="H718" s="12"/>
      <c r="I718" s="27"/>
    </row>
    <row r="719" spans="1:9" x14ac:dyDescent="0.3">
      <c r="A719" s="34"/>
      <c r="B719" s="36"/>
      <c r="C719" s="11"/>
      <c r="D719" s="12"/>
      <c r="E719" s="26"/>
      <c r="F719" s="26"/>
      <c r="G719" s="26"/>
      <c r="H719" s="12"/>
      <c r="I719" s="27"/>
    </row>
    <row r="720" spans="1:9" x14ac:dyDescent="0.3">
      <c r="A720" s="34"/>
      <c r="B720" s="36"/>
      <c r="C720" s="11"/>
      <c r="D720" s="12"/>
      <c r="E720" s="26"/>
      <c r="F720" s="26"/>
      <c r="G720" s="26"/>
      <c r="H720" s="12"/>
      <c r="I720" s="27"/>
    </row>
    <row r="721" spans="1:9" x14ac:dyDescent="0.3">
      <c r="A721" s="34"/>
      <c r="B721" s="36"/>
      <c r="C721" s="11"/>
      <c r="D721" s="12"/>
      <c r="E721" s="26"/>
      <c r="F721" s="26"/>
      <c r="G721" s="26"/>
      <c r="H721" s="12"/>
      <c r="I721" s="27"/>
    </row>
    <row r="722" spans="1:9" x14ac:dyDescent="0.3">
      <c r="A722" s="34"/>
      <c r="B722" s="36"/>
      <c r="C722" s="11"/>
      <c r="D722" s="12"/>
      <c r="E722" s="26"/>
      <c r="F722" s="26"/>
      <c r="G722" s="26"/>
      <c r="H722" s="12"/>
      <c r="I722" s="27"/>
    </row>
    <row r="723" spans="1:9" x14ac:dyDescent="0.3">
      <c r="A723" s="34"/>
      <c r="B723" s="36"/>
      <c r="C723" s="11"/>
      <c r="D723" s="12"/>
      <c r="E723" s="26"/>
      <c r="F723" s="26"/>
      <c r="G723" s="26"/>
      <c r="H723" s="12"/>
      <c r="I723" s="27"/>
    </row>
    <row r="724" spans="1:9" x14ac:dyDescent="0.3">
      <c r="A724" s="34"/>
      <c r="B724" s="36"/>
      <c r="C724" s="11"/>
      <c r="D724" s="12"/>
      <c r="E724" s="26"/>
      <c r="F724" s="26"/>
      <c r="G724" s="26"/>
      <c r="H724" s="12"/>
      <c r="I724" s="27"/>
    </row>
    <row r="725" spans="1:9" x14ac:dyDescent="0.3">
      <c r="A725" s="34"/>
      <c r="B725" s="36"/>
      <c r="C725" s="11"/>
      <c r="D725" s="12"/>
      <c r="E725" s="26"/>
      <c r="F725" s="26"/>
      <c r="G725" s="26"/>
      <c r="H725" s="12"/>
      <c r="I725" s="27"/>
    </row>
    <row r="726" spans="1:9" x14ac:dyDescent="0.3">
      <c r="A726" s="34"/>
      <c r="B726" s="36"/>
      <c r="C726" s="11"/>
      <c r="D726" s="12"/>
      <c r="E726" s="26"/>
      <c r="F726" s="26"/>
      <c r="G726" s="26"/>
      <c r="H726" s="12"/>
      <c r="I726" s="27"/>
    </row>
    <row r="727" spans="1:9" x14ac:dyDescent="0.3">
      <c r="A727" s="34"/>
      <c r="B727" s="36"/>
      <c r="C727" s="11"/>
      <c r="D727" s="12"/>
      <c r="E727" s="26"/>
      <c r="F727" s="26"/>
      <c r="G727" s="26"/>
      <c r="H727" s="12"/>
      <c r="I727" s="27"/>
    </row>
    <row r="728" spans="1:9" x14ac:dyDescent="0.3">
      <c r="A728" s="34"/>
      <c r="B728" s="36"/>
      <c r="C728" s="11"/>
      <c r="D728" s="12"/>
      <c r="E728" s="26"/>
      <c r="F728" s="26"/>
      <c r="G728" s="26"/>
      <c r="H728" s="12"/>
      <c r="I728" s="27"/>
    </row>
    <row r="729" spans="1:9" x14ac:dyDescent="0.3">
      <c r="A729" s="34"/>
      <c r="B729" s="36"/>
      <c r="C729" s="11"/>
      <c r="D729" s="12"/>
      <c r="E729" s="26"/>
      <c r="F729" s="26"/>
      <c r="G729" s="26"/>
      <c r="H729" s="12"/>
      <c r="I729" s="27"/>
    </row>
    <row r="730" spans="1:9" x14ac:dyDescent="0.3">
      <c r="A730" s="34"/>
      <c r="B730" s="36"/>
      <c r="C730" s="11"/>
      <c r="D730" s="12"/>
      <c r="E730" s="26"/>
      <c r="F730" s="26"/>
      <c r="G730" s="26"/>
      <c r="H730" s="12"/>
      <c r="I730" s="27"/>
    </row>
    <row r="731" spans="1:9" x14ac:dyDescent="0.3">
      <c r="A731" s="34"/>
      <c r="B731" s="36"/>
      <c r="C731" s="11"/>
      <c r="D731" s="12"/>
      <c r="E731" s="26"/>
      <c r="F731" s="26"/>
      <c r="G731" s="26"/>
      <c r="H731" s="12"/>
      <c r="I731" s="27"/>
    </row>
    <row r="732" spans="1:9" x14ac:dyDescent="0.3">
      <c r="A732" s="34"/>
      <c r="B732" s="36"/>
      <c r="C732" s="11"/>
      <c r="D732" s="12"/>
      <c r="E732" s="26"/>
      <c r="F732" s="26"/>
      <c r="G732" s="26"/>
      <c r="H732" s="12"/>
      <c r="I732" s="27"/>
    </row>
    <row r="733" spans="1:9" x14ac:dyDescent="0.3">
      <c r="A733" s="34"/>
      <c r="B733" s="36"/>
      <c r="C733" s="11"/>
      <c r="D733" s="12"/>
      <c r="E733" s="26"/>
      <c r="F733" s="26"/>
      <c r="G733" s="26"/>
      <c r="H733" s="12"/>
      <c r="I733" s="27"/>
    </row>
    <row r="734" spans="1:9" x14ac:dyDescent="0.3">
      <c r="A734" s="34"/>
      <c r="B734" s="36"/>
      <c r="C734" s="11"/>
      <c r="D734" s="12"/>
      <c r="E734" s="26"/>
      <c r="F734" s="26"/>
      <c r="G734" s="26"/>
      <c r="H734" s="12"/>
      <c r="I734" s="27"/>
    </row>
    <row r="735" spans="1:9" x14ac:dyDescent="0.3">
      <c r="A735" s="34"/>
      <c r="B735" s="36"/>
      <c r="C735" s="11"/>
      <c r="D735" s="12"/>
      <c r="E735" s="26"/>
      <c r="F735" s="26"/>
      <c r="G735" s="26"/>
      <c r="H735" s="12"/>
      <c r="I735" s="27"/>
    </row>
    <row r="736" spans="1:9" x14ac:dyDescent="0.3">
      <c r="A736" s="34"/>
      <c r="B736" s="36"/>
      <c r="C736" s="11"/>
      <c r="D736" s="12"/>
      <c r="E736" s="26"/>
      <c r="F736" s="26"/>
      <c r="G736" s="26"/>
      <c r="H736" s="12"/>
      <c r="I736" s="27"/>
    </row>
    <row r="737" spans="1:9" x14ac:dyDescent="0.3">
      <c r="A737" s="34"/>
      <c r="B737" s="36"/>
      <c r="C737" s="11"/>
      <c r="D737" s="12"/>
      <c r="E737" s="26"/>
      <c r="F737" s="26"/>
      <c r="G737" s="26"/>
      <c r="H737" s="12"/>
      <c r="I737" s="27"/>
    </row>
    <row r="738" spans="1:9" x14ac:dyDescent="0.3">
      <c r="A738" s="34"/>
      <c r="B738" s="36"/>
      <c r="C738" s="11"/>
      <c r="D738" s="12"/>
      <c r="E738" s="26"/>
      <c r="F738" s="26"/>
      <c r="G738" s="26"/>
      <c r="H738" s="12"/>
      <c r="I738" s="27"/>
    </row>
    <row r="739" spans="1:9" x14ac:dyDescent="0.3">
      <c r="A739" s="34"/>
      <c r="B739" s="36"/>
      <c r="C739" s="11"/>
      <c r="D739" s="12"/>
      <c r="E739" s="26"/>
      <c r="F739" s="26"/>
      <c r="G739" s="26"/>
      <c r="H739" s="12"/>
      <c r="I739" s="27"/>
    </row>
    <row r="740" spans="1:9" x14ac:dyDescent="0.3">
      <c r="A740" s="34"/>
      <c r="B740" s="36"/>
      <c r="C740" s="11"/>
      <c r="D740" s="12"/>
      <c r="E740" s="26"/>
      <c r="F740" s="26"/>
      <c r="G740" s="26"/>
      <c r="H740" s="12"/>
      <c r="I740" s="27"/>
    </row>
    <row r="741" spans="1:9" x14ac:dyDescent="0.3">
      <c r="A741" s="34"/>
      <c r="B741" s="36"/>
      <c r="C741" s="11"/>
      <c r="D741" s="12"/>
      <c r="E741" s="26"/>
      <c r="F741" s="26"/>
      <c r="G741" s="26"/>
      <c r="H741" s="12"/>
      <c r="I741" s="27"/>
    </row>
    <row r="742" spans="1:9" x14ac:dyDescent="0.3">
      <c r="A742" s="34"/>
      <c r="B742" s="36"/>
      <c r="C742" s="11"/>
      <c r="D742" s="12"/>
      <c r="E742" s="26"/>
      <c r="F742" s="26"/>
      <c r="G742" s="26"/>
      <c r="H742" s="12"/>
      <c r="I742" s="27"/>
    </row>
    <row r="743" spans="1:9" x14ac:dyDescent="0.3">
      <c r="A743" s="34"/>
      <c r="B743" s="36"/>
      <c r="C743" s="11"/>
      <c r="D743" s="12"/>
      <c r="E743" s="26"/>
      <c r="F743" s="26"/>
      <c r="G743" s="26"/>
      <c r="H743" s="12"/>
      <c r="I743" s="27"/>
    </row>
    <row r="744" spans="1:9" x14ac:dyDescent="0.3">
      <c r="A744" s="34"/>
      <c r="B744" s="36"/>
      <c r="C744" s="11"/>
      <c r="D744" s="12"/>
      <c r="E744" s="26"/>
      <c r="F744" s="26"/>
      <c r="G744" s="26"/>
      <c r="H744" s="12"/>
      <c r="I744" s="27"/>
    </row>
    <row r="745" spans="1:9" x14ac:dyDescent="0.3">
      <c r="A745" s="34"/>
      <c r="B745" s="36"/>
      <c r="C745" s="11"/>
      <c r="D745" s="12"/>
      <c r="E745" s="26"/>
      <c r="F745" s="26"/>
      <c r="G745" s="26"/>
      <c r="H745" s="12"/>
      <c r="I745" s="27"/>
    </row>
    <row r="746" spans="1:9" x14ac:dyDescent="0.3">
      <c r="A746" s="34"/>
      <c r="B746" s="36"/>
      <c r="C746" s="11"/>
      <c r="D746" s="12"/>
      <c r="E746" s="26"/>
      <c r="F746" s="26"/>
      <c r="G746" s="26"/>
      <c r="H746" s="12"/>
      <c r="I746" s="27"/>
    </row>
    <row r="747" spans="1:9" x14ac:dyDescent="0.3">
      <c r="A747" s="34"/>
      <c r="B747" s="36"/>
      <c r="C747" s="11"/>
      <c r="D747" s="12"/>
      <c r="E747" s="26"/>
      <c r="F747" s="26"/>
      <c r="G747" s="26"/>
      <c r="H747" s="12"/>
      <c r="I747" s="27"/>
    </row>
    <row r="748" spans="1:9" x14ac:dyDescent="0.3">
      <c r="A748" s="34"/>
      <c r="B748" s="36"/>
      <c r="C748" s="11"/>
      <c r="D748" s="12"/>
      <c r="E748" s="26"/>
      <c r="F748" s="26"/>
      <c r="G748" s="26"/>
      <c r="H748" s="12"/>
      <c r="I748" s="27"/>
    </row>
    <row r="749" spans="1:9" x14ac:dyDescent="0.3">
      <c r="A749" s="34"/>
      <c r="B749" s="36"/>
      <c r="C749" s="11"/>
      <c r="D749" s="12"/>
      <c r="E749" s="26"/>
      <c r="F749" s="26"/>
      <c r="G749" s="26"/>
      <c r="H749" s="12"/>
      <c r="I749" s="27"/>
    </row>
    <row r="750" spans="1:9" x14ac:dyDescent="0.3">
      <c r="A750" s="34"/>
      <c r="B750" s="36"/>
      <c r="C750" s="11"/>
      <c r="D750" s="12"/>
      <c r="E750" s="26"/>
      <c r="F750" s="26"/>
      <c r="G750" s="26"/>
      <c r="H750" s="12"/>
      <c r="I750" s="27"/>
    </row>
    <row r="751" spans="1:9" x14ac:dyDescent="0.3">
      <c r="A751" s="34"/>
      <c r="B751" s="36"/>
      <c r="C751" s="11"/>
      <c r="D751" s="12"/>
      <c r="E751" s="26"/>
      <c r="F751" s="26"/>
      <c r="G751" s="26"/>
      <c r="H751" s="12"/>
      <c r="I751" s="27"/>
    </row>
    <row r="752" spans="1:9" x14ac:dyDescent="0.3">
      <c r="A752" s="34"/>
      <c r="B752" s="36"/>
      <c r="C752" s="11"/>
      <c r="D752" s="12"/>
      <c r="E752" s="26"/>
      <c r="F752" s="26"/>
      <c r="G752" s="26"/>
      <c r="H752" s="12"/>
      <c r="I752" s="27"/>
    </row>
    <row r="753" spans="1:9" x14ac:dyDescent="0.3">
      <c r="A753" s="34"/>
      <c r="B753" s="36"/>
      <c r="C753" s="11"/>
      <c r="D753" s="12"/>
      <c r="E753" s="26"/>
      <c r="F753" s="26"/>
      <c r="G753" s="26"/>
      <c r="H753" s="12"/>
      <c r="I753" s="27"/>
    </row>
    <row r="754" spans="1:9" x14ac:dyDescent="0.3">
      <c r="A754" s="34"/>
      <c r="B754" s="36"/>
      <c r="C754" s="11"/>
      <c r="D754" s="12"/>
      <c r="E754" s="26"/>
      <c r="F754" s="26"/>
      <c r="G754" s="26"/>
      <c r="H754" s="12"/>
      <c r="I754" s="27"/>
    </row>
    <row r="755" spans="1:9" x14ac:dyDescent="0.3">
      <c r="A755" s="34"/>
      <c r="B755" s="36"/>
      <c r="C755" s="11"/>
      <c r="D755" s="12"/>
      <c r="E755" s="26"/>
      <c r="F755" s="26"/>
      <c r="G755" s="26"/>
      <c r="H755" s="12"/>
      <c r="I755" s="27"/>
    </row>
    <row r="756" spans="1:9" x14ac:dyDescent="0.3">
      <c r="A756" s="34"/>
      <c r="B756" s="36"/>
      <c r="C756" s="11"/>
      <c r="D756" s="12"/>
      <c r="E756" s="26"/>
      <c r="F756" s="26"/>
      <c r="G756" s="26"/>
      <c r="H756" s="12"/>
      <c r="I756" s="27"/>
    </row>
    <row r="757" spans="1:9" x14ac:dyDescent="0.3">
      <c r="A757" s="34"/>
      <c r="B757" s="36"/>
      <c r="C757" s="11"/>
      <c r="D757" s="12"/>
      <c r="E757" s="26"/>
      <c r="F757" s="26"/>
      <c r="G757" s="26"/>
      <c r="H757" s="12"/>
      <c r="I757" s="27"/>
    </row>
    <row r="758" spans="1:9" x14ac:dyDescent="0.3">
      <c r="A758" s="34"/>
      <c r="B758" s="36"/>
      <c r="C758" s="11"/>
      <c r="D758" s="12"/>
      <c r="E758" s="26"/>
      <c r="F758" s="26"/>
      <c r="G758" s="26"/>
      <c r="H758" s="12"/>
      <c r="I758" s="27"/>
    </row>
    <row r="759" spans="1:9" x14ac:dyDescent="0.3">
      <c r="A759" s="34"/>
      <c r="B759" s="36"/>
      <c r="C759" s="11"/>
      <c r="D759" s="12"/>
      <c r="E759" s="26"/>
      <c r="F759" s="26"/>
      <c r="G759" s="26"/>
      <c r="H759" s="12"/>
      <c r="I759" s="27"/>
    </row>
    <row r="760" spans="1:9" x14ac:dyDescent="0.3">
      <c r="A760" s="34"/>
      <c r="B760" s="36"/>
      <c r="C760" s="11"/>
      <c r="D760" s="12"/>
      <c r="E760" s="26"/>
      <c r="F760" s="26"/>
      <c r="G760" s="26"/>
      <c r="H760" s="12"/>
      <c r="I760" s="27"/>
    </row>
    <row r="761" spans="1:9" x14ac:dyDescent="0.3">
      <c r="A761" s="34"/>
      <c r="B761" s="36"/>
      <c r="C761" s="11"/>
      <c r="D761" s="12"/>
      <c r="E761" s="26"/>
      <c r="F761" s="26"/>
      <c r="G761" s="26"/>
      <c r="H761" s="12"/>
      <c r="I761" s="27"/>
    </row>
    <row r="762" spans="1:9" x14ac:dyDescent="0.3">
      <c r="A762" s="34"/>
      <c r="B762" s="36"/>
      <c r="C762" s="11"/>
      <c r="D762" s="12"/>
      <c r="E762" s="26"/>
      <c r="F762" s="26"/>
      <c r="G762" s="26"/>
      <c r="H762" s="12"/>
      <c r="I762" s="27"/>
    </row>
    <row r="763" spans="1:9" x14ac:dyDescent="0.3">
      <c r="A763" s="34"/>
      <c r="B763" s="36"/>
      <c r="C763" s="11"/>
      <c r="D763" s="12"/>
      <c r="E763" s="26"/>
      <c r="F763" s="26"/>
      <c r="G763" s="26"/>
      <c r="H763" s="12"/>
      <c r="I763" s="27"/>
    </row>
    <row r="764" spans="1:9" x14ac:dyDescent="0.3">
      <c r="A764" s="34"/>
      <c r="B764" s="36"/>
      <c r="C764" s="11"/>
      <c r="D764" s="12"/>
      <c r="E764" s="26"/>
      <c r="F764" s="26"/>
      <c r="G764" s="26"/>
      <c r="H764" s="12"/>
      <c r="I764" s="27"/>
    </row>
    <row r="765" spans="1:9" x14ac:dyDescent="0.3">
      <c r="A765" s="34"/>
      <c r="B765" s="36"/>
      <c r="C765" s="11"/>
      <c r="D765" s="12"/>
      <c r="E765" s="26"/>
      <c r="F765" s="26"/>
      <c r="G765" s="26"/>
      <c r="H765" s="12"/>
      <c r="I765" s="27"/>
    </row>
    <row r="766" spans="1:9" x14ac:dyDescent="0.3">
      <c r="A766" s="34"/>
      <c r="B766" s="36"/>
      <c r="C766" s="11"/>
      <c r="D766" s="12"/>
      <c r="E766" s="26"/>
      <c r="F766" s="26"/>
      <c r="G766" s="26"/>
      <c r="H766" s="12"/>
      <c r="I766" s="27"/>
    </row>
    <row r="767" spans="1:9" x14ac:dyDescent="0.3">
      <c r="A767" s="34"/>
      <c r="B767" s="36"/>
      <c r="C767" s="11"/>
      <c r="D767" s="12"/>
      <c r="E767" s="26"/>
      <c r="F767" s="26"/>
      <c r="G767" s="26"/>
      <c r="H767" s="12"/>
      <c r="I767" s="27"/>
    </row>
    <row r="768" spans="1:9" x14ac:dyDescent="0.3">
      <c r="A768" s="34"/>
      <c r="B768" s="36"/>
      <c r="C768" s="11"/>
      <c r="D768" s="12"/>
      <c r="E768" s="26"/>
      <c r="F768" s="26"/>
      <c r="G768" s="26"/>
      <c r="H768" s="12"/>
      <c r="I768" s="27"/>
    </row>
    <row r="769" spans="1:9" x14ac:dyDescent="0.3">
      <c r="A769" s="34"/>
      <c r="B769" s="36"/>
      <c r="C769" s="11"/>
      <c r="D769" s="12"/>
      <c r="E769" s="26"/>
      <c r="F769" s="26"/>
      <c r="G769" s="26"/>
      <c r="H769" s="12"/>
      <c r="I769" s="27"/>
    </row>
    <row r="770" spans="1:9" x14ac:dyDescent="0.3">
      <c r="A770" s="34"/>
      <c r="B770" s="36"/>
      <c r="C770" s="11"/>
      <c r="D770" s="12"/>
      <c r="E770" s="26"/>
      <c r="F770" s="26"/>
      <c r="G770" s="26"/>
      <c r="H770" s="12"/>
      <c r="I770" s="27"/>
    </row>
    <row r="771" spans="1:9" x14ac:dyDescent="0.3">
      <c r="A771" s="34"/>
      <c r="B771" s="36"/>
      <c r="C771" s="11"/>
      <c r="D771" s="12"/>
      <c r="E771" s="26"/>
      <c r="F771" s="26"/>
      <c r="G771" s="26"/>
      <c r="H771" s="12"/>
      <c r="I771" s="27"/>
    </row>
    <row r="772" spans="1:9" x14ac:dyDescent="0.3">
      <c r="A772" s="34"/>
      <c r="B772" s="36"/>
      <c r="C772" s="11"/>
      <c r="D772" s="12"/>
      <c r="E772" s="26"/>
      <c r="F772" s="26"/>
      <c r="G772" s="26"/>
      <c r="H772" s="12"/>
      <c r="I772" s="27"/>
    </row>
    <row r="773" spans="1:9" x14ac:dyDescent="0.3">
      <c r="A773" s="34"/>
      <c r="B773" s="36"/>
      <c r="C773" s="11"/>
      <c r="D773" s="12"/>
      <c r="E773" s="26"/>
      <c r="F773" s="26"/>
      <c r="G773" s="26"/>
      <c r="H773" s="12"/>
      <c r="I773" s="27"/>
    </row>
    <row r="774" spans="1:9" x14ac:dyDescent="0.3">
      <c r="A774" s="34"/>
      <c r="B774" s="36"/>
      <c r="C774" s="11"/>
      <c r="D774" s="12"/>
      <c r="E774" s="26"/>
      <c r="F774" s="26"/>
      <c r="G774" s="26"/>
      <c r="H774" s="12"/>
      <c r="I774" s="27"/>
    </row>
    <row r="775" spans="1:9" x14ac:dyDescent="0.3">
      <c r="A775" s="34"/>
      <c r="B775" s="36"/>
      <c r="C775" s="11"/>
      <c r="D775" s="12"/>
      <c r="E775" s="26"/>
      <c r="F775" s="26"/>
      <c r="G775" s="26"/>
      <c r="H775" s="12"/>
      <c r="I775" s="27"/>
    </row>
    <row r="776" spans="1:9" x14ac:dyDescent="0.3">
      <c r="A776" s="34"/>
      <c r="B776" s="36"/>
      <c r="C776" s="11"/>
      <c r="D776" s="12"/>
      <c r="E776" s="26"/>
      <c r="F776" s="26"/>
      <c r="G776" s="26"/>
      <c r="H776" s="12"/>
      <c r="I776" s="27"/>
    </row>
    <row r="777" spans="1:9" x14ac:dyDescent="0.3">
      <c r="A777" s="34"/>
      <c r="B777" s="36"/>
      <c r="C777" s="11"/>
      <c r="D777" s="12"/>
      <c r="E777" s="26"/>
      <c r="F777" s="26"/>
      <c r="G777" s="26"/>
      <c r="H777" s="12"/>
      <c r="I777" s="27"/>
    </row>
    <row r="778" spans="1:9" x14ac:dyDescent="0.3">
      <c r="A778" s="34"/>
      <c r="B778" s="36"/>
      <c r="C778" s="11"/>
      <c r="D778" s="12"/>
      <c r="E778" s="26"/>
      <c r="F778" s="26"/>
      <c r="G778" s="26"/>
      <c r="H778" s="12"/>
      <c r="I778" s="27"/>
    </row>
    <row r="779" spans="1:9" x14ac:dyDescent="0.3">
      <c r="A779" s="34"/>
      <c r="B779" s="36"/>
      <c r="C779" s="11"/>
      <c r="D779" s="12"/>
      <c r="E779" s="26"/>
      <c r="F779" s="26"/>
      <c r="G779" s="26"/>
      <c r="H779" s="12"/>
      <c r="I779" s="27"/>
    </row>
    <row r="780" spans="1:9" x14ac:dyDescent="0.3">
      <c r="A780" s="34"/>
      <c r="B780" s="36"/>
      <c r="C780" s="11"/>
      <c r="D780" s="12"/>
      <c r="E780" s="26"/>
      <c r="F780" s="26"/>
      <c r="G780" s="26"/>
      <c r="H780" s="12"/>
      <c r="I780" s="27"/>
    </row>
    <row r="781" spans="1:9" x14ac:dyDescent="0.3">
      <c r="A781" s="34"/>
      <c r="B781" s="36"/>
      <c r="C781" s="11"/>
      <c r="D781" s="12"/>
      <c r="E781" s="26"/>
      <c r="F781" s="26"/>
      <c r="G781" s="26"/>
      <c r="H781" s="12"/>
      <c r="I781" s="27"/>
    </row>
    <row r="782" spans="1:9" x14ac:dyDescent="0.3">
      <c r="A782" s="34"/>
      <c r="B782" s="36"/>
      <c r="C782" s="11"/>
      <c r="D782" s="12"/>
      <c r="E782" s="26"/>
      <c r="F782" s="26"/>
      <c r="G782" s="26"/>
      <c r="H782" s="12"/>
      <c r="I782" s="27"/>
    </row>
    <row r="783" spans="1:9" x14ac:dyDescent="0.3">
      <c r="A783" s="34"/>
      <c r="B783" s="36"/>
      <c r="C783" s="11"/>
      <c r="D783" s="12"/>
      <c r="E783" s="26"/>
      <c r="F783" s="26"/>
      <c r="G783" s="26"/>
      <c r="H783" s="12"/>
      <c r="I783" s="27"/>
    </row>
    <row r="784" spans="1:9" x14ac:dyDescent="0.3">
      <c r="A784" s="34"/>
      <c r="B784" s="36"/>
      <c r="C784" s="11"/>
      <c r="D784" s="12"/>
      <c r="E784" s="26"/>
      <c r="F784" s="26"/>
      <c r="G784" s="26"/>
      <c r="H784" s="12"/>
      <c r="I784" s="27"/>
    </row>
    <row r="785" spans="1:9" x14ac:dyDescent="0.3">
      <c r="A785" s="34"/>
      <c r="B785" s="36"/>
      <c r="C785" s="11"/>
      <c r="D785" s="12"/>
      <c r="E785" s="26"/>
      <c r="F785" s="26"/>
      <c r="G785" s="26"/>
      <c r="H785" s="12"/>
      <c r="I785" s="27"/>
    </row>
    <row r="786" spans="1:9" x14ac:dyDescent="0.3">
      <c r="A786" s="34"/>
      <c r="B786" s="36"/>
      <c r="C786" s="11"/>
      <c r="D786" s="12"/>
      <c r="E786" s="26"/>
      <c r="F786" s="26"/>
      <c r="G786" s="26"/>
      <c r="H786" s="12"/>
      <c r="I786" s="27"/>
    </row>
    <row r="787" spans="1:9" x14ac:dyDescent="0.3">
      <c r="A787" s="34"/>
      <c r="B787" s="36"/>
      <c r="C787" s="11"/>
      <c r="D787" s="12"/>
      <c r="E787" s="26"/>
      <c r="F787" s="26"/>
      <c r="G787" s="26"/>
      <c r="H787" s="12"/>
      <c r="I787" s="27"/>
    </row>
    <row r="788" spans="1:9" x14ac:dyDescent="0.3">
      <c r="A788" s="34"/>
      <c r="B788" s="36"/>
      <c r="C788" s="11"/>
      <c r="D788" s="12"/>
      <c r="E788" s="26"/>
      <c r="F788" s="26"/>
      <c r="G788" s="26"/>
      <c r="H788" s="12"/>
      <c r="I788" s="27"/>
    </row>
    <row r="789" spans="1:9" x14ac:dyDescent="0.3">
      <c r="A789" s="34"/>
      <c r="B789" s="36"/>
      <c r="C789" s="11"/>
      <c r="D789" s="12"/>
      <c r="E789" s="26"/>
      <c r="F789" s="26"/>
      <c r="G789" s="26"/>
      <c r="H789" s="12"/>
      <c r="I789" s="27"/>
    </row>
    <row r="790" spans="1:9" x14ac:dyDescent="0.3">
      <c r="A790" s="34"/>
      <c r="B790" s="36"/>
      <c r="C790" s="11"/>
      <c r="D790" s="12"/>
      <c r="E790" s="26"/>
      <c r="F790" s="26"/>
      <c r="G790" s="26"/>
      <c r="H790" s="12"/>
      <c r="I790" s="27"/>
    </row>
    <row r="791" spans="1:9" x14ac:dyDescent="0.3">
      <c r="A791" s="34"/>
      <c r="B791" s="36"/>
      <c r="C791" s="11"/>
      <c r="D791" s="12"/>
      <c r="E791" s="26"/>
      <c r="F791" s="26"/>
      <c r="G791" s="26"/>
      <c r="H791" s="12"/>
      <c r="I791" s="27"/>
    </row>
    <row r="792" spans="1:9" x14ac:dyDescent="0.3">
      <c r="A792" s="34"/>
      <c r="B792" s="36"/>
      <c r="C792" s="11"/>
      <c r="D792" s="12"/>
      <c r="E792" s="26"/>
      <c r="F792" s="26"/>
      <c r="G792" s="26"/>
      <c r="H792" s="12"/>
      <c r="I792" s="27"/>
    </row>
    <row r="793" spans="1:9" x14ac:dyDescent="0.3">
      <c r="A793" s="34"/>
      <c r="B793" s="36"/>
      <c r="C793" s="11"/>
      <c r="D793" s="12"/>
      <c r="E793" s="26"/>
      <c r="F793" s="26"/>
      <c r="G793" s="26"/>
      <c r="H793" s="12"/>
      <c r="I793" s="27"/>
    </row>
    <row r="794" spans="1:9" x14ac:dyDescent="0.3">
      <c r="A794" s="34"/>
      <c r="B794" s="36"/>
      <c r="C794" s="11"/>
      <c r="D794" s="12"/>
      <c r="E794" s="26"/>
      <c r="F794" s="26"/>
      <c r="G794" s="26"/>
      <c r="H794" s="12"/>
      <c r="I794" s="27"/>
    </row>
    <row r="795" spans="1:9" x14ac:dyDescent="0.3">
      <c r="A795" s="34"/>
      <c r="B795" s="36"/>
      <c r="C795" s="11"/>
      <c r="D795" s="12"/>
      <c r="E795" s="26"/>
      <c r="F795" s="26"/>
      <c r="G795" s="26"/>
      <c r="H795" s="12"/>
      <c r="I795" s="27"/>
    </row>
    <row r="796" spans="1:9" x14ac:dyDescent="0.3">
      <c r="A796" s="34"/>
      <c r="B796" s="36"/>
      <c r="C796" s="11"/>
      <c r="D796" s="12"/>
      <c r="E796" s="26"/>
      <c r="F796" s="26"/>
      <c r="G796" s="26"/>
      <c r="H796" s="12"/>
      <c r="I796" s="27"/>
    </row>
    <row r="797" spans="1:9" x14ac:dyDescent="0.3">
      <c r="A797" s="34"/>
      <c r="B797" s="36"/>
      <c r="C797" s="11"/>
      <c r="D797" s="12"/>
      <c r="E797" s="26"/>
      <c r="F797" s="26"/>
      <c r="G797" s="26"/>
      <c r="H797" s="12"/>
      <c r="I797" s="27"/>
    </row>
    <row r="798" spans="1:9" x14ac:dyDescent="0.3">
      <c r="A798" s="34"/>
      <c r="B798" s="36"/>
      <c r="C798" s="11"/>
      <c r="D798" s="12"/>
      <c r="E798" s="26"/>
      <c r="F798" s="26"/>
      <c r="G798" s="26"/>
      <c r="H798" s="12"/>
      <c r="I798" s="27"/>
    </row>
    <row r="799" spans="1:9" x14ac:dyDescent="0.3">
      <c r="A799" s="34"/>
      <c r="B799" s="36"/>
      <c r="C799" s="11"/>
      <c r="D799" s="12"/>
      <c r="E799" s="26"/>
      <c r="F799" s="26"/>
      <c r="G799" s="26"/>
      <c r="H799" s="12"/>
      <c r="I799" s="27"/>
    </row>
    <row r="800" spans="1:9" x14ac:dyDescent="0.3">
      <c r="A800" s="34"/>
      <c r="B800" s="36"/>
      <c r="C800" s="11"/>
      <c r="D800" s="12"/>
      <c r="E800" s="26"/>
      <c r="F800" s="26"/>
      <c r="G800" s="26"/>
      <c r="H800" s="12"/>
      <c r="I800" s="27"/>
    </row>
    <row r="801" spans="1:9" x14ac:dyDescent="0.3">
      <c r="A801" s="34"/>
      <c r="B801" s="36"/>
      <c r="C801" s="11"/>
      <c r="D801" s="12"/>
      <c r="E801" s="26"/>
      <c r="F801" s="26"/>
      <c r="G801" s="26"/>
      <c r="H801" s="12"/>
      <c r="I801" s="27"/>
    </row>
    <row r="802" spans="1:9" x14ac:dyDescent="0.3">
      <c r="A802" s="34"/>
      <c r="B802" s="36"/>
      <c r="C802" s="11"/>
      <c r="D802" s="12"/>
      <c r="E802" s="26"/>
      <c r="F802" s="26"/>
      <c r="G802" s="26"/>
      <c r="H802" s="12"/>
      <c r="I802" s="27"/>
    </row>
    <row r="803" spans="1:9" x14ac:dyDescent="0.3">
      <c r="A803" s="34"/>
      <c r="B803" s="36"/>
      <c r="C803" s="11"/>
      <c r="D803" s="12"/>
      <c r="E803" s="26"/>
      <c r="F803" s="26"/>
      <c r="G803" s="26"/>
      <c r="H803" s="12"/>
      <c r="I803" s="27"/>
    </row>
    <row r="804" spans="1:9" x14ac:dyDescent="0.3">
      <c r="A804" s="34"/>
      <c r="B804" s="36"/>
      <c r="C804" s="11"/>
      <c r="D804" s="12"/>
      <c r="E804" s="26"/>
      <c r="F804" s="26"/>
      <c r="G804" s="26"/>
      <c r="H804" s="12"/>
      <c r="I804" s="27"/>
    </row>
    <row r="805" spans="1:9" x14ac:dyDescent="0.3">
      <c r="A805" s="34"/>
      <c r="B805" s="36"/>
      <c r="C805" s="11"/>
      <c r="D805" s="12"/>
      <c r="E805" s="26"/>
      <c r="F805" s="26"/>
      <c r="G805" s="26"/>
      <c r="H805" s="12"/>
      <c r="I805" s="27"/>
    </row>
    <row r="806" spans="1:9" x14ac:dyDescent="0.3">
      <c r="A806" s="34"/>
      <c r="B806" s="36"/>
      <c r="C806" s="11"/>
      <c r="D806" s="12"/>
      <c r="E806" s="26"/>
      <c r="F806" s="26"/>
      <c r="G806" s="26"/>
      <c r="H806" s="12"/>
      <c r="I806" s="27"/>
    </row>
    <row r="807" spans="1:9" x14ac:dyDescent="0.3">
      <c r="A807" s="34"/>
      <c r="B807" s="36"/>
      <c r="C807" s="11"/>
      <c r="D807" s="12"/>
      <c r="E807" s="26"/>
      <c r="F807" s="26"/>
      <c r="G807" s="26"/>
      <c r="H807" s="12"/>
      <c r="I807" s="27"/>
    </row>
    <row r="808" spans="1:9" x14ac:dyDescent="0.3">
      <c r="A808" s="34"/>
      <c r="B808" s="36"/>
      <c r="C808" s="11"/>
      <c r="D808" s="12"/>
      <c r="E808" s="26"/>
      <c r="F808" s="26"/>
      <c r="G808" s="26"/>
      <c r="H808" s="12"/>
      <c r="I808" s="27"/>
    </row>
    <row r="809" spans="1:9" x14ac:dyDescent="0.3">
      <c r="A809" s="34"/>
      <c r="B809" s="36"/>
      <c r="C809" s="11"/>
      <c r="D809" s="12"/>
      <c r="E809" s="26"/>
      <c r="F809" s="26"/>
      <c r="G809" s="26"/>
      <c r="H809" s="12"/>
      <c r="I809" s="27"/>
    </row>
    <row r="810" spans="1:9" x14ac:dyDescent="0.3">
      <c r="A810" s="34"/>
      <c r="B810" s="36"/>
      <c r="C810" s="11"/>
      <c r="D810" s="12"/>
      <c r="E810" s="26"/>
      <c r="F810" s="26"/>
      <c r="G810" s="26"/>
      <c r="H810" s="12"/>
      <c r="I810" s="27"/>
    </row>
    <row r="811" spans="1:9" x14ac:dyDescent="0.3">
      <c r="A811" s="34"/>
      <c r="B811" s="36"/>
      <c r="C811" s="11"/>
      <c r="D811" s="12"/>
      <c r="E811" s="26"/>
      <c r="F811" s="26"/>
      <c r="G811" s="26"/>
      <c r="H811" s="12"/>
      <c r="I811" s="27"/>
    </row>
    <row r="812" spans="1:9" x14ac:dyDescent="0.3">
      <c r="A812" s="34"/>
      <c r="B812" s="36"/>
      <c r="C812" s="11"/>
      <c r="D812" s="12"/>
      <c r="E812" s="26"/>
      <c r="F812" s="26"/>
      <c r="G812" s="26"/>
      <c r="H812" s="12"/>
      <c r="I812" s="27"/>
    </row>
    <row r="813" spans="1:9" x14ac:dyDescent="0.3">
      <c r="A813" s="34"/>
      <c r="B813" s="36"/>
      <c r="C813" s="11"/>
      <c r="D813" s="12"/>
      <c r="E813" s="26"/>
      <c r="F813" s="26"/>
      <c r="G813" s="26"/>
      <c r="H813" s="12"/>
      <c r="I813" s="27"/>
    </row>
    <row r="814" spans="1:9" x14ac:dyDescent="0.3">
      <c r="A814" s="34"/>
      <c r="B814" s="36"/>
      <c r="C814" s="11"/>
      <c r="D814" s="12"/>
      <c r="E814" s="26"/>
      <c r="F814" s="26"/>
      <c r="G814" s="26"/>
      <c r="H814" s="12"/>
      <c r="I814" s="27"/>
    </row>
    <row r="815" spans="1:9" x14ac:dyDescent="0.3">
      <c r="A815" s="34"/>
      <c r="B815" s="36"/>
      <c r="C815" s="11"/>
      <c r="D815" s="12"/>
      <c r="E815" s="26"/>
      <c r="F815" s="26"/>
      <c r="G815" s="26"/>
      <c r="H815" s="12"/>
      <c r="I815" s="27"/>
    </row>
    <row r="816" spans="1:9" x14ac:dyDescent="0.3">
      <c r="A816" s="34"/>
      <c r="B816" s="36"/>
      <c r="C816" s="11"/>
      <c r="D816" s="12"/>
      <c r="E816" s="26"/>
      <c r="F816" s="26"/>
      <c r="G816" s="26"/>
      <c r="H816" s="12"/>
      <c r="I816" s="27"/>
    </row>
    <row r="817" spans="1:9" x14ac:dyDescent="0.3">
      <c r="A817" s="34"/>
      <c r="B817" s="36"/>
      <c r="C817" s="11"/>
      <c r="D817" s="12"/>
      <c r="E817" s="26"/>
      <c r="F817" s="26"/>
      <c r="G817" s="26"/>
      <c r="H817" s="12"/>
      <c r="I817" s="27"/>
    </row>
    <row r="818" spans="1:9" x14ac:dyDescent="0.3">
      <c r="A818" s="34"/>
      <c r="B818" s="36"/>
      <c r="C818" s="11"/>
      <c r="D818" s="12"/>
      <c r="E818" s="26"/>
      <c r="F818" s="26"/>
      <c r="G818" s="26"/>
      <c r="H818" s="12"/>
      <c r="I818" s="27"/>
    </row>
    <row r="819" spans="1:9" x14ac:dyDescent="0.3">
      <c r="A819" s="34"/>
      <c r="B819" s="36"/>
      <c r="C819" s="11"/>
      <c r="D819" s="12"/>
      <c r="E819" s="26"/>
      <c r="F819" s="26"/>
      <c r="G819" s="26"/>
      <c r="H819" s="12"/>
      <c r="I819" s="27"/>
    </row>
    <row r="820" spans="1:9" x14ac:dyDescent="0.3">
      <c r="A820" s="34"/>
      <c r="B820" s="36"/>
      <c r="C820" s="11"/>
      <c r="D820" s="12"/>
      <c r="E820" s="26"/>
      <c r="F820" s="26"/>
      <c r="G820" s="26"/>
      <c r="H820" s="12"/>
      <c r="I820" s="27"/>
    </row>
    <row r="821" spans="1:9" x14ac:dyDescent="0.3">
      <c r="A821" s="34"/>
      <c r="B821" s="36"/>
      <c r="C821" s="11"/>
      <c r="D821" s="12"/>
      <c r="E821" s="26"/>
      <c r="F821" s="26"/>
      <c r="G821" s="26"/>
      <c r="H821" s="12"/>
      <c r="I821" s="27"/>
    </row>
    <row r="822" spans="1:9" x14ac:dyDescent="0.3">
      <c r="A822" s="34"/>
      <c r="B822" s="36"/>
      <c r="C822" s="11"/>
      <c r="D822" s="12"/>
      <c r="E822" s="26"/>
      <c r="F822" s="26"/>
      <c r="G822" s="26"/>
      <c r="H822" s="12"/>
      <c r="I822" s="27"/>
    </row>
    <row r="823" spans="1:9" x14ac:dyDescent="0.3">
      <c r="A823" s="34"/>
      <c r="B823" s="36"/>
      <c r="C823" s="11"/>
      <c r="D823" s="12"/>
      <c r="E823" s="26"/>
      <c r="F823" s="26"/>
      <c r="G823" s="26"/>
      <c r="H823" s="12"/>
      <c r="I823" s="27"/>
    </row>
    <row r="824" spans="1:9" x14ac:dyDescent="0.3">
      <c r="A824" s="34"/>
      <c r="B824" s="36"/>
      <c r="C824" s="11"/>
      <c r="D824" s="12"/>
      <c r="E824" s="26"/>
      <c r="F824" s="26"/>
      <c r="G824" s="26"/>
      <c r="H824" s="12"/>
      <c r="I824" s="27"/>
    </row>
    <row r="825" spans="1:9" x14ac:dyDescent="0.3">
      <c r="A825" s="34"/>
      <c r="B825" s="36"/>
      <c r="C825" s="11"/>
      <c r="D825" s="12"/>
      <c r="E825" s="26"/>
      <c r="F825" s="26"/>
      <c r="G825" s="26"/>
      <c r="H825" s="12"/>
      <c r="I825" s="27"/>
    </row>
    <row r="826" spans="1:9" x14ac:dyDescent="0.3">
      <c r="A826" s="34"/>
      <c r="B826" s="36"/>
      <c r="C826" s="11"/>
      <c r="D826" s="12"/>
      <c r="E826" s="26"/>
      <c r="F826" s="26"/>
      <c r="G826" s="26"/>
      <c r="H826" s="12"/>
      <c r="I826" s="27"/>
    </row>
    <row r="827" spans="1:9" x14ac:dyDescent="0.3">
      <c r="A827" s="34"/>
      <c r="B827" s="36"/>
      <c r="C827" s="11"/>
      <c r="D827" s="12"/>
      <c r="E827" s="26"/>
      <c r="F827" s="26"/>
      <c r="G827" s="26"/>
      <c r="H827" s="12"/>
      <c r="I827" s="27"/>
    </row>
    <row r="828" spans="1:9" x14ac:dyDescent="0.3">
      <c r="A828" s="34"/>
      <c r="B828" s="36"/>
      <c r="C828" s="11"/>
      <c r="D828" s="12"/>
      <c r="E828" s="26"/>
      <c r="F828" s="26"/>
      <c r="G828" s="26"/>
      <c r="H828" s="12"/>
      <c r="I828" s="27"/>
    </row>
    <row r="829" spans="1:9" x14ac:dyDescent="0.3">
      <c r="A829" s="34"/>
      <c r="B829" s="36"/>
      <c r="C829" s="11"/>
      <c r="D829" s="12"/>
      <c r="E829" s="26"/>
      <c r="F829" s="26"/>
      <c r="G829" s="26"/>
      <c r="H829" s="12"/>
      <c r="I829" s="27"/>
    </row>
    <row r="830" spans="1:9" x14ac:dyDescent="0.3">
      <c r="A830" s="34"/>
      <c r="B830" s="36"/>
      <c r="C830" s="11"/>
      <c r="D830" s="12"/>
      <c r="E830" s="26"/>
      <c r="F830" s="26"/>
      <c r="G830" s="26"/>
      <c r="H830" s="12"/>
      <c r="I830" s="27"/>
    </row>
    <row r="831" spans="1:9" x14ac:dyDescent="0.3">
      <c r="A831" s="34"/>
      <c r="B831" s="36"/>
      <c r="C831" s="11"/>
      <c r="D831" s="12"/>
      <c r="E831" s="26"/>
      <c r="F831" s="26"/>
      <c r="G831" s="26"/>
      <c r="H831" s="12"/>
      <c r="I831" s="27"/>
    </row>
    <row r="832" spans="1:9" x14ac:dyDescent="0.3">
      <c r="A832" s="34"/>
      <c r="B832" s="36"/>
      <c r="C832" s="11"/>
      <c r="D832" s="12"/>
      <c r="E832" s="26"/>
      <c r="F832" s="26"/>
      <c r="G832" s="26"/>
      <c r="H832" s="12"/>
      <c r="I832" s="27"/>
    </row>
    <row r="833" spans="1:9" x14ac:dyDescent="0.3">
      <c r="A833" s="34"/>
      <c r="B833" s="36"/>
      <c r="C833" s="11"/>
      <c r="D833" s="12"/>
      <c r="E833" s="26"/>
      <c r="F833" s="26"/>
      <c r="G833" s="26"/>
      <c r="H833" s="12"/>
      <c r="I833" s="27"/>
    </row>
    <row r="834" spans="1:9" x14ac:dyDescent="0.3">
      <c r="A834" s="34"/>
      <c r="B834" s="36"/>
      <c r="C834" s="11"/>
      <c r="D834" s="12"/>
      <c r="E834" s="26"/>
      <c r="F834" s="26"/>
      <c r="G834" s="26"/>
      <c r="H834" s="12"/>
      <c r="I834" s="27"/>
    </row>
    <row r="835" spans="1:9" x14ac:dyDescent="0.3">
      <c r="A835" s="34"/>
      <c r="B835" s="36"/>
      <c r="C835" s="11"/>
      <c r="D835" s="12"/>
      <c r="E835" s="26"/>
      <c r="F835" s="26"/>
      <c r="G835" s="26"/>
      <c r="H835" s="12"/>
      <c r="I835" s="27"/>
    </row>
    <row r="836" spans="1:9" x14ac:dyDescent="0.3">
      <c r="A836" s="34"/>
      <c r="B836" s="36"/>
      <c r="C836" s="11"/>
      <c r="D836" s="12"/>
      <c r="E836" s="26"/>
      <c r="F836" s="26"/>
      <c r="G836" s="26"/>
      <c r="H836" s="12"/>
      <c r="I836" s="27"/>
    </row>
    <row r="837" spans="1:9" x14ac:dyDescent="0.3">
      <c r="A837" s="34"/>
      <c r="B837" s="36"/>
      <c r="C837" s="11"/>
      <c r="D837" s="12"/>
      <c r="E837" s="26"/>
      <c r="F837" s="26"/>
      <c r="G837" s="26"/>
      <c r="H837" s="12"/>
      <c r="I837" s="27"/>
    </row>
    <row r="838" spans="1:9" x14ac:dyDescent="0.3">
      <c r="A838" s="34"/>
      <c r="B838" s="36"/>
      <c r="C838" s="11"/>
      <c r="D838" s="12"/>
      <c r="E838" s="26"/>
      <c r="F838" s="26"/>
      <c r="G838" s="26"/>
      <c r="H838" s="12"/>
      <c r="I838" s="27"/>
    </row>
    <row r="839" spans="1:9" x14ac:dyDescent="0.3">
      <c r="A839" s="34"/>
      <c r="B839" s="36"/>
      <c r="C839" s="11"/>
      <c r="D839" s="12"/>
      <c r="E839" s="26"/>
      <c r="F839" s="26"/>
      <c r="G839" s="26"/>
      <c r="H839" s="12"/>
      <c r="I839" s="27"/>
    </row>
    <row r="840" spans="1:9" x14ac:dyDescent="0.3">
      <c r="A840" s="34"/>
      <c r="B840" s="36"/>
      <c r="C840" s="11"/>
      <c r="D840" s="12"/>
      <c r="E840" s="26"/>
      <c r="F840" s="26"/>
      <c r="G840" s="26"/>
      <c r="H840" s="12"/>
      <c r="I840" s="27"/>
    </row>
    <row r="841" spans="1:9" x14ac:dyDescent="0.3">
      <c r="A841" s="34"/>
      <c r="B841" s="36"/>
      <c r="C841" s="11"/>
      <c r="D841" s="12"/>
      <c r="E841" s="26"/>
      <c r="F841" s="26"/>
      <c r="G841" s="26"/>
      <c r="H841" s="12"/>
      <c r="I841" s="27"/>
    </row>
    <row r="842" spans="1:9" x14ac:dyDescent="0.3">
      <c r="A842" s="34"/>
      <c r="B842" s="36"/>
      <c r="C842" s="11"/>
      <c r="D842" s="12"/>
      <c r="E842" s="26"/>
      <c r="F842" s="26"/>
      <c r="G842" s="26"/>
      <c r="H842" s="12"/>
      <c r="I842" s="27"/>
    </row>
    <row r="843" spans="1:9" x14ac:dyDescent="0.3">
      <c r="A843" s="34"/>
      <c r="B843" s="36"/>
      <c r="C843" s="11"/>
      <c r="D843" s="12"/>
      <c r="E843" s="26"/>
      <c r="F843" s="26"/>
      <c r="G843" s="26"/>
      <c r="H843" s="12"/>
      <c r="I843" s="27"/>
    </row>
    <row r="844" spans="1:9" x14ac:dyDescent="0.3">
      <c r="A844" s="34"/>
      <c r="B844" s="36"/>
      <c r="C844" s="11"/>
      <c r="D844" s="12"/>
      <c r="E844" s="26"/>
      <c r="F844" s="26"/>
      <c r="G844" s="26"/>
      <c r="H844" s="12"/>
      <c r="I844" s="27"/>
    </row>
    <row r="845" spans="1:9" x14ac:dyDescent="0.3">
      <c r="A845" s="34"/>
      <c r="B845" s="36"/>
      <c r="C845" s="11"/>
      <c r="D845" s="12"/>
      <c r="E845" s="26"/>
      <c r="F845" s="26"/>
      <c r="G845" s="26"/>
      <c r="H845" s="12"/>
      <c r="I845" s="27"/>
    </row>
    <row r="846" spans="1:9" x14ac:dyDescent="0.3">
      <c r="A846" s="34"/>
      <c r="B846" s="36"/>
      <c r="C846" s="11"/>
      <c r="D846" s="12"/>
      <c r="E846" s="26"/>
      <c r="F846" s="26"/>
      <c r="G846" s="26"/>
      <c r="H846" s="12"/>
      <c r="I846" s="27"/>
    </row>
    <row r="847" spans="1:9" x14ac:dyDescent="0.3">
      <c r="A847" s="34"/>
      <c r="B847" s="36"/>
      <c r="C847" s="11"/>
      <c r="D847" s="12"/>
      <c r="E847" s="26"/>
      <c r="F847" s="26"/>
      <c r="G847" s="26"/>
      <c r="H847" s="12"/>
      <c r="I847" s="27"/>
    </row>
    <row r="848" spans="1:9" x14ac:dyDescent="0.3">
      <c r="A848" s="34"/>
      <c r="B848" s="36"/>
      <c r="C848" s="11"/>
      <c r="D848" s="12"/>
      <c r="E848" s="26"/>
      <c r="F848" s="26"/>
      <c r="G848" s="26"/>
      <c r="H848" s="12"/>
      <c r="I848" s="27"/>
    </row>
    <row r="849" spans="1:9" x14ac:dyDescent="0.3">
      <c r="A849" s="34"/>
      <c r="B849" s="36"/>
      <c r="C849" s="11"/>
      <c r="D849" s="12"/>
      <c r="E849" s="26"/>
      <c r="F849" s="26"/>
      <c r="G849" s="26"/>
      <c r="H849" s="12"/>
      <c r="I849" s="27"/>
    </row>
    <row r="850" spans="1:9" x14ac:dyDescent="0.3">
      <c r="A850" s="34"/>
      <c r="B850" s="36"/>
      <c r="C850" s="11"/>
      <c r="D850" s="12"/>
      <c r="E850" s="26"/>
      <c r="F850" s="26"/>
      <c r="G850" s="26"/>
      <c r="H850" s="12"/>
      <c r="I850" s="27"/>
    </row>
    <row r="851" spans="1:9" x14ac:dyDescent="0.3">
      <c r="A851" s="34"/>
      <c r="B851" s="36"/>
      <c r="C851" s="11"/>
      <c r="D851" s="12"/>
      <c r="E851" s="26"/>
      <c r="F851" s="26"/>
      <c r="G851" s="26"/>
      <c r="H851" s="12"/>
      <c r="I851" s="27"/>
    </row>
    <row r="852" spans="1:9" x14ac:dyDescent="0.3">
      <c r="A852" s="34"/>
      <c r="B852" s="36"/>
      <c r="C852" s="11"/>
      <c r="D852" s="12"/>
      <c r="E852" s="26"/>
      <c r="F852" s="26"/>
      <c r="G852" s="26"/>
      <c r="H852" s="12"/>
      <c r="I852" s="27"/>
    </row>
    <row r="853" spans="1:9" x14ac:dyDescent="0.3">
      <c r="A853" s="34"/>
      <c r="B853" s="36"/>
      <c r="C853" s="11"/>
      <c r="D853" s="12"/>
      <c r="E853" s="26"/>
      <c r="F853" s="26"/>
      <c r="G853" s="26"/>
      <c r="H853" s="12"/>
      <c r="I853" s="27"/>
    </row>
    <row r="854" spans="1:9" x14ac:dyDescent="0.3">
      <c r="A854" s="34"/>
      <c r="B854" s="36"/>
      <c r="C854" s="11"/>
      <c r="D854" s="12"/>
      <c r="E854" s="26"/>
      <c r="F854" s="26"/>
      <c r="G854" s="26"/>
      <c r="H854" s="12"/>
      <c r="I854" s="27"/>
    </row>
    <row r="855" spans="1:9" x14ac:dyDescent="0.3">
      <c r="A855" s="34"/>
      <c r="B855" s="36"/>
      <c r="C855" s="11"/>
      <c r="D855" s="12"/>
      <c r="E855" s="26"/>
      <c r="F855" s="26"/>
      <c r="G855" s="26"/>
      <c r="H855" s="12"/>
      <c r="I855" s="27"/>
    </row>
    <row r="856" spans="1:9" x14ac:dyDescent="0.3">
      <c r="A856" s="34"/>
      <c r="B856" s="36"/>
      <c r="C856" s="11"/>
      <c r="D856" s="12"/>
      <c r="E856" s="26"/>
      <c r="F856" s="26"/>
      <c r="G856" s="26"/>
      <c r="H856" s="12"/>
      <c r="I856" s="27"/>
    </row>
    <row r="857" spans="1:9" x14ac:dyDescent="0.3">
      <c r="A857" s="34"/>
      <c r="B857" s="36"/>
      <c r="C857" s="11"/>
      <c r="D857" s="12"/>
      <c r="E857" s="26"/>
      <c r="F857" s="26"/>
      <c r="G857" s="26"/>
      <c r="H857" s="12"/>
      <c r="I857" s="27"/>
    </row>
    <row r="858" spans="1:9" x14ac:dyDescent="0.3">
      <c r="A858" s="34"/>
      <c r="B858" s="36"/>
      <c r="C858" s="11"/>
      <c r="D858" s="12"/>
      <c r="E858" s="26"/>
      <c r="F858" s="26"/>
      <c r="G858" s="26"/>
      <c r="H858" s="12"/>
      <c r="I858" s="27"/>
    </row>
    <row r="859" spans="1:9" x14ac:dyDescent="0.3">
      <c r="A859" s="34"/>
      <c r="B859" s="36"/>
      <c r="C859" s="11"/>
      <c r="D859" s="12"/>
      <c r="E859" s="26"/>
      <c r="F859" s="26"/>
      <c r="G859" s="26"/>
      <c r="H859" s="12"/>
      <c r="I859" s="27"/>
    </row>
    <row r="860" spans="1:9" x14ac:dyDescent="0.3">
      <c r="A860" s="34"/>
      <c r="B860" s="36"/>
      <c r="C860" s="11"/>
      <c r="D860" s="12"/>
      <c r="E860" s="26"/>
      <c r="F860" s="26"/>
      <c r="G860" s="26"/>
      <c r="H860" s="12"/>
      <c r="I860" s="27"/>
    </row>
    <row r="861" spans="1:9" x14ac:dyDescent="0.3">
      <c r="A861" s="34"/>
      <c r="B861" s="36"/>
      <c r="C861" s="11"/>
      <c r="D861" s="12"/>
      <c r="E861" s="26"/>
      <c r="F861" s="26"/>
      <c r="G861" s="26"/>
      <c r="H861" s="12"/>
      <c r="I861" s="27"/>
    </row>
    <row r="862" spans="1:9" x14ac:dyDescent="0.3">
      <c r="A862" s="34"/>
      <c r="B862" s="36"/>
      <c r="C862" s="11"/>
      <c r="D862" s="12"/>
      <c r="E862" s="26"/>
      <c r="F862" s="26"/>
      <c r="G862" s="26"/>
      <c r="H862" s="12"/>
      <c r="I862" s="27"/>
    </row>
    <row r="863" spans="1:9" x14ac:dyDescent="0.3">
      <c r="A863" s="34"/>
      <c r="B863" s="36"/>
      <c r="C863" s="11"/>
      <c r="D863" s="12"/>
      <c r="E863" s="26"/>
      <c r="F863" s="26"/>
      <c r="G863" s="26"/>
      <c r="H863" s="12"/>
      <c r="I863" s="27"/>
    </row>
    <row r="864" spans="1:9" x14ac:dyDescent="0.3">
      <c r="A864" s="34"/>
      <c r="B864" s="36"/>
      <c r="C864" s="11"/>
      <c r="D864" s="12"/>
      <c r="E864" s="26"/>
      <c r="F864" s="26"/>
      <c r="G864" s="26"/>
      <c r="H864" s="12"/>
      <c r="I864" s="27"/>
    </row>
    <row r="865" spans="1:9" x14ac:dyDescent="0.3">
      <c r="A865" s="34"/>
      <c r="B865" s="36"/>
      <c r="C865" s="11"/>
      <c r="D865" s="12"/>
      <c r="E865" s="26"/>
      <c r="F865" s="26"/>
      <c r="G865" s="26"/>
      <c r="H865" s="12"/>
      <c r="I865" s="27"/>
    </row>
    <row r="866" spans="1:9" x14ac:dyDescent="0.3">
      <c r="A866" s="34"/>
      <c r="B866" s="36"/>
      <c r="C866" s="11"/>
      <c r="D866" s="12"/>
      <c r="E866" s="26"/>
      <c r="F866" s="26"/>
      <c r="G866" s="26"/>
      <c r="H866" s="12"/>
      <c r="I866" s="27"/>
    </row>
    <row r="867" spans="1:9" x14ac:dyDescent="0.3">
      <c r="A867" s="34"/>
      <c r="B867" s="36"/>
      <c r="C867" s="11"/>
      <c r="D867" s="12"/>
      <c r="E867" s="26"/>
      <c r="F867" s="26"/>
      <c r="G867" s="26"/>
      <c r="H867" s="12"/>
      <c r="I867" s="27"/>
    </row>
    <row r="868" spans="1:9" x14ac:dyDescent="0.3">
      <c r="A868" s="34"/>
      <c r="B868" s="36"/>
      <c r="C868" s="11"/>
      <c r="D868" s="12"/>
      <c r="E868" s="26"/>
      <c r="F868" s="26"/>
      <c r="G868" s="26"/>
      <c r="H868" s="12"/>
      <c r="I868" s="27"/>
    </row>
    <row r="869" spans="1:9" x14ac:dyDescent="0.3">
      <c r="A869" s="34"/>
      <c r="B869" s="36"/>
      <c r="C869" s="11"/>
      <c r="D869" s="12"/>
      <c r="E869" s="26"/>
      <c r="F869" s="26"/>
      <c r="G869" s="26"/>
      <c r="H869" s="12"/>
      <c r="I869" s="27"/>
    </row>
    <row r="870" spans="1:9" x14ac:dyDescent="0.3">
      <c r="A870" s="34"/>
      <c r="B870" s="36"/>
      <c r="C870" s="11"/>
      <c r="D870" s="12"/>
      <c r="E870" s="26"/>
      <c r="F870" s="26"/>
      <c r="G870" s="26"/>
      <c r="H870" s="12"/>
      <c r="I870" s="27"/>
    </row>
    <row r="871" spans="1:9" x14ac:dyDescent="0.3">
      <c r="A871" s="34"/>
      <c r="B871" s="36"/>
      <c r="C871" s="11"/>
      <c r="D871" s="12"/>
      <c r="E871" s="26"/>
      <c r="F871" s="26"/>
      <c r="G871" s="26"/>
      <c r="H871" s="12"/>
      <c r="I871" s="27"/>
    </row>
    <row r="872" spans="1:9" x14ac:dyDescent="0.3">
      <c r="A872" s="34"/>
      <c r="B872" s="36"/>
      <c r="C872" s="11"/>
      <c r="D872" s="12"/>
      <c r="E872" s="26"/>
      <c r="F872" s="26"/>
      <c r="G872" s="26"/>
      <c r="H872" s="12"/>
      <c r="I872" s="27"/>
    </row>
    <row r="873" spans="1:9" x14ac:dyDescent="0.3">
      <c r="A873" s="34"/>
      <c r="B873" s="36"/>
      <c r="C873" s="11"/>
      <c r="D873" s="12"/>
      <c r="E873" s="26"/>
      <c r="F873" s="26"/>
      <c r="G873" s="26"/>
      <c r="H873" s="12"/>
      <c r="I873" s="27"/>
    </row>
    <row r="874" spans="1:9" x14ac:dyDescent="0.3">
      <c r="A874" s="34"/>
      <c r="B874" s="36"/>
      <c r="C874" s="11"/>
      <c r="D874" s="12"/>
      <c r="E874" s="26"/>
      <c r="F874" s="26"/>
      <c r="G874" s="26"/>
      <c r="H874" s="12"/>
      <c r="I874" s="27"/>
    </row>
    <row r="875" spans="1:9" x14ac:dyDescent="0.3">
      <c r="A875" s="34"/>
      <c r="B875" s="36"/>
      <c r="C875" s="11"/>
      <c r="D875" s="12"/>
      <c r="E875" s="26"/>
      <c r="F875" s="26"/>
      <c r="G875" s="26"/>
      <c r="H875" s="12"/>
      <c r="I875" s="27"/>
    </row>
    <row r="876" spans="1:9" x14ac:dyDescent="0.3">
      <c r="A876" s="34"/>
      <c r="B876" s="36"/>
      <c r="C876" s="11"/>
      <c r="D876" s="12"/>
      <c r="E876" s="26"/>
      <c r="F876" s="26"/>
      <c r="G876" s="26"/>
      <c r="H876" s="12"/>
      <c r="I876" s="27"/>
    </row>
    <row r="877" spans="1:9" x14ac:dyDescent="0.3">
      <c r="A877" s="34"/>
      <c r="B877" s="36"/>
      <c r="C877" s="11"/>
      <c r="D877" s="12"/>
      <c r="E877" s="26"/>
      <c r="F877" s="26"/>
      <c r="G877" s="26"/>
      <c r="H877" s="12"/>
      <c r="I877" s="27"/>
    </row>
    <row r="878" spans="1:9" x14ac:dyDescent="0.3">
      <c r="A878" s="34"/>
      <c r="B878" s="36"/>
      <c r="C878" s="11"/>
      <c r="D878" s="12"/>
      <c r="E878" s="26"/>
      <c r="F878" s="26"/>
      <c r="G878" s="26"/>
      <c r="H878" s="12"/>
      <c r="I878" s="27"/>
    </row>
    <row r="879" spans="1:9" x14ac:dyDescent="0.3">
      <c r="A879" s="34"/>
      <c r="B879" s="36"/>
      <c r="C879" s="11"/>
      <c r="D879" s="12"/>
      <c r="E879" s="26"/>
      <c r="F879" s="26"/>
      <c r="G879" s="26"/>
      <c r="H879" s="12"/>
      <c r="I879" s="27"/>
    </row>
    <row r="880" spans="1:9" x14ac:dyDescent="0.3">
      <c r="A880" s="34"/>
      <c r="B880" s="36"/>
      <c r="C880" s="11"/>
      <c r="D880" s="12"/>
      <c r="E880" s="26"/>
      <c r="F880" s="26"/>
      <c r="G880" s="26"/>
      <c r="H880" s="12"/>
      <c r="I880" s="27"/>
    </row>
    <row r="881" spans="1:9" x14ac:dyDescent="0.3">
      <c r="A881" s="34"/>
      <c r="B881" s="36"/>
      <c r="C881" s="11"/>
      <c r="D881" s="12"/>
      <c r="E881" s="26"/>
      <c r="F881" s="26"/>
      <c r="G881" s="26"/>
      <c r="H881" s="12"/>
      <c r="I881" s="27"/>
    </row>
    <row r="882" spans="1:9" x14ac:dyDescent="0.3">
      <c r="A882" s="34"/>
      <c r="B882" s="36"/>
      <c r="C882" s="11"/>
      <c r="D882" s="12"/>
      <c r="E882" s="26"/>
      <c r="F882" s="26"/>
      <c r="G882" s="26"/>
      <c r="H882" s="12"/>
      <c r="I882" s="27"/>
    </row>
    <row r="883" spans="1:9" x14ac:dyDescent="0.3">
      <c r="A883" s="34"/>
      <c r="B883" s="36"/>
      <c r="C883" s="11"/>
      <c r="D883" s="12"/>
      <c r="E883" s="26"/>
      <c r="F883" s="26"/>
      <c r="G883" s="26"/>
      <c r="H883" s="12"/>
      <c r="I883" s="27"/>
    </row>
    <row r="884" spans="1:9" x14ac:dyDescent="0.3">
      <c r="A884" s="34"/>
      <c r="B884" s="36"/>
      <c r="C884" s="11"/>
      <c r="D884" s="12"/>
      <c r="E884" s="26"/>
      <c r="F884" s="26"/>
      <c r="G884" s="26"/>
      <c r="H884" s="12"/>
      <c r="I884" s="27"/>
    </row>
    <row r="885" spans="1:9" x14ac:dyDescent="0.3">
      <c r="A885" s="34"/>
      <c r="B885" s="36"/>
      <c r="C885" s="11"/>
      <c r="D885" s="12"/>
      <c r="E885" s="26"/>
      <c r="F885" s="26"/>
      <c r="G885" s="26"/>
      <c r="H885" s="12"/>
      <c r="I885" s="27"/>
    </row>
    <row r="886" spans="1:9" x14ac:dyDescent="0.3">
      <c r="A886" s="34"/>
      <c r="B886" s="36"/>
      <c r="C886" s="11"/>
      <c r="D886" s="12"/>
      <c r="E886" s="26"/>
      <c r="F886" s="26"/>
      <c r="G886" s="26"/>
      <c r="H886" s="12"/>
      <c r="I886" s="27"/>
    </row>
    <row r="887" spans="1:9" x14ac:dyDescent="0.3">
      <c r="A887" s="34"/>
      <c r="B887" s="36"/>
      <c r="C887" s="11"/>
      <c r="D887" s="12"/>
      <c r="E887" s="26"/>
      <c r="F887" s="26"/>
      <c r="G887" s="26"/>
      <c r="H887" s="12"/>
      <c r="I887" s="27"/>
    </row>
    <row r="888" spans="1:9" x14ac:dyDescent="0.3">
      <c r="A888" s="34"/>
      <c r="B888" s="36"/>
      <c r="C888" s="11"/>
      <c r="D888" s="12"/>
      <c r="E888" s="26"/>
      <c r="F888" s="26"/>
      <c r="G888" s="26"/>
      <c r="H888" s="12"/>
      <c r="I888" s="27"/>
    </row>
    <row r="889" spans="1:9" x14ac:dyDescent="0.3">
      <c r="A889" s="34"/>
      <c r="B889" s="36"/>
      <c r="C889" s="11"/>
      <c r="D889" s="12"/>
      <c r="E889" s="26"/>
      <c r="F889" s="26"/>
      <c r="G889" s="26"/>
      <c r="H889" s="12"/>
      <c r="I889" s="27"/>
    </row>
    <row r="890" spans="1:9" x14ac:dyDescent="0.3">
      <c r="A890" s="34"/>
      <c r="B890" s="36"/>
      <c r="C890" s="11"/>
      <c r="D890" s="12"/>
      <c r="E890" s="26"/>
      <c r="F890" s="26"/>
      <c r="G890" s="26"/>
      <c r="H890" s="12"/>
      <c r="I890" s="27"/>
    </row>
    <row r="891" spans="1:9" x14ac:dyDescent="0.3">
      <c r="A891" s="34"/>
      <c r="B891" s="36"/>
      <c r="C891" s="11"/>
      <c r="D891" s="12"/>
      <c r="E891" s="26"/>
      <c r="F891" s="26"/>
      <c r="G891" s="26"/>
      <c r="H891" s="12"/>
      <c r="I891" s="27"/>
    </row>
    <row r="892" spans="1:9" x14ac:dyDescent="0.3">
      <c r="A892" s="34"/>
      <c r="B892" s="36"/>
      <c r="C892" s="11"/>
      <c r="D892" s="12"/>
      <c r="E892" s="26"/>
      <c r="F892" s="26"/>
      <c r="G892" s="26"/>
      <c r="H892" s="12"/>
      <c r="I892" s="27"/>
    </row>
    <row r="893" spans="1:9" x14ac:dyDescent="0.3">
      <c r="A893" s="34"/>
      <c r="B893" s="36"/>
      <c r="C893" s="11"/>
      <c r="D893" s="12"/>
      <c r="E893" s="26"/>
      <c r="F893" s="26"/>
      <c r="G893" s="26"/>
      <c r="H893" s="12"/>
      <c r="I893" s="27"/>
    </row>
    <row r="894" spans="1:9" x14ac:dyDescent="0.3">
      <c r="A894" s="34"/>
      <c r="B894" s="36"/>
      <c r="C894" s="11"/>
      <c r="D894" s="12"/>
      <c r="E894" s="26"/>
      <c r="F894" s="26"/>
      <c r="G894" s="26"/>
      <c r="H894" s="12"/>
      <c r="I894" s="27"/>
    </row>
    <row r="895" spans="1:9" x14ac:dyDescent="0.3">
      <c r="A895" s="34"/>
      <c r="B895" s="36"/>
      <c r="C895" s="11"/>
      <c r="D895" s="12"/>
      <c r="E895" s="26"/>
      <c r="F895" s="26"/>
      <c r="G895" s="26"/>
      <c r="H895" s="12"/>
      <c r="I895" s="27"/>
    </row>
    <row r="896" spans="1:9" x14ac:dyDescent="0.3">
      <c r="A896" s="34"/>
      <c r="B896" s="36"/>
      <c r="C896" s="11"/>
      <c r="D896" s="12"/>
      <c r="E896" s="26"/>
      <c r="F896" s="26"/>
      <c r="G896" s="26"/>
      <c r="H896" s="12"/>
      <c r="I896" s="27"/>
    </row>
    <row r="897" spans="1:9" x14ac:dyDescent="0.3">
      <c r="A897" s="34"/>
      <c r="B897" s="36"/>
      <c r="C897" s="11"/>
      <c r="D897" s="12"/>
      <c r="E897" s="26"/>
      <c r="F897" s="26"/>
      <c r="G897" s="26"/>
      <c r="H897" s="12"/>
      <c r="I897" s="27"/>
    </row>
    <row r="898" spans="1:9" x14ac:dyDescent="0.3">
      <c r="A898" s="34"/>
      <c r="B898" s="36"/>
      <c r="C898" s="11"/>
      <c r="D898" s="12"/>
      <c r="E898" s="26"/>
      <c r="F898" s="26"/>
      <c r="G898" s="26"/>
      <c r="H898" s="12"/>
      <c r="I898" s="27"/>
    </row>
    <row r="899" spans="1:9" x14ac:dyDescent="0.3">
      <c r="A899" s="34"/>
      <c r="B899" s="36"/>
      <c r="C899" s="11"/>
      <c r="D899" s="12"/>
      <c r="E899" s="26"/>
      <c r="F899" s="26"/>
      <c r="G899" s="26"/>
      <c r="H899" s="12"/>
      <c r="I899" s="27"/>
    </row>
    <row r="900" spans="1:9" x14ac:dyDescent="0.3">
      <c r="A900" s="34"/>
      <c r="B900" s="36"/>
      <c r="C900" s="11"/>
      <c r="D900" s="12"/>
      <c r="E900" s="26"/>
      <c r="F900" s="26"/>
      <c r="G900" s="26"/>
      <c r="H900" s="12"/>
      <c r="I900" s="27"/>
    </row>
    <row r="901" spans="1:9" x14ac:dyDescent="0.3">
      <c r="A901" s="34"/>
      <c r="B901" s="36"/>
      <c r="C901" s="11"/>
      <c r="D901" s="12"/>
      <c r="E901" s="26"/>
      <c r="F901" s="26"/>
      <c r="G901" s="26"/>
      <c r="H901" s="12"/>
      <c r="I901" s="27"/>
    </row>
    <row r="902" spans="1:9" x14ac:dyDescent="0.3">
      <c r="A902" s="34"/>
      <c r="B902" s="36"/>
      <c r="C902" s="11"/>
      <c r="D902" s="12"/>
      <c r="E902" s="26"/>
      <c r="F902" s="26"/>
      <c r="G902" s="26"/>
      <c r="H902" s="12"/>
      <c r="I902" s="27"/>
    </row>
    <row r="903" spans="1:9" x14ac:dyDescent="0.3">
      <c r="A903" s="34"/>
      <c r="B903" s="36"/>
      <c r="C903" s="11"/>
      <c r="D903" s="12"/>
      <c r="E903" s="26"/>
      <c r="F903" s="26"/>
      <c r="G903" s="26"/>
      <c r="H903" s="12"/>
      <c r="I903" s="27"/>
    </row>
    <row r="904" spans="1:9" x14ac:dyDescent="0.3">
      <c r="A904" s="34"/>
      <c r="B904" s="36"/>
      <c r="C904" s="11"/>
      <c r="D904" s="12"/>
      <c r="E904" s="26"/>
      <c r="F904" s="26"/>
      <c r="G904" s="26"/>
      <c r="H904" s="12"/>
      <c r="I904" s="27"/>
    </row>
    <row r="905" spans="1:9" x14ac:dyDescent="0.3">
      <c r="A905" s="34"/>
      <c r="B905" s="36"/>
      <c r="C905" s="11"/>
      <c r="D905" s="12"/>
      <c r="E905" s="26"/>
      <c r="F905" s="26"/>
      <c r="G905" s="26"/>
      <c r="H905" s="12"/>
      <c r="I905" s="27"/>
    </row>
    <row r="906" spans="1:9" x14ac:dyDescent="0.3">
      <c r="A906" s="34"/>
      <c r="B906" s="36"/>
      <c r="C906" s="11"/>
      <c r="D906" s="12"/>
      <c r="E906" s="26"/>
      <c r="F906" s="26"/>
      <c r="G906" s="26"/>
      <c r="H906" s="12"/>
      <c r="I906" s="27"/>
    </row>
    <row r="907" spans="1:9" x14ac:dyDescent="0.3">
      <c r="A907" s="34"/>
      <c r="B907" s="36"/>
      <c r="C907" s="11"/>
      <c r="D907" s="12"/>
      <c r="E907" s="26"/>
      <c r="F907" s="26"/>
      <c r="G907" s="26"/>
      <c r="H907" s="12"/>
      <c r="I907" s="27"/>
    </row>
    <row r="908" spans="1:9" x14ac:dyDescent="0.3">
      <c r="A908" s="34"/>
      <c r="B908" s="36"/>
      <c r="C908" s="11"/>
      <c r="D908" s="12"/>
      <c r="E908" s="26"/>
      <c r="F908" s="26"/>
      <c r="G908" s="26"/>
      <c r="H908" s="12"/>
      <c r="I908" s="27"/>
    </row>
    <row r="909" spans="1:9" x14ac:dyDescent="0.3">
      <c r="A909" s="34"/>
      <c r="B909" s="36"/>
      <c r="C909" s="11"/>
      <c r="D909" s="12"/>
      <c r="E909" s="26"/>
      <c r="F909" s="26"/>
      <c r="G909" s="26"/>
      <c r="H909" s="12"/>
      <c r="I909" s="27"/>
    </row>
    <row r="910" spans="1:9" x14ac:dyDescent="0.3">
      <c r="A910" s="34"/>
      <c r="B910" s="36"/>
      <c r="C910" s="11"/>
      <c r="D910" s="12"/>
      <c r="E910" s="26"/>
      <c r="F910" s="26"/>
      <c r="G910" s="26"/>
      <c r="H910" s="12"/>
      <c r="I910" s="27"/>
    </row>
    <row r="911" spans="1:9" x14ac:dyDescent="0.3">
      <c r="A911" s="34"/>
      <c r="B911" s="36"/>
      <c r="C911" s="11"/>
      <c r="D911" s="12"/>
      <c r="E911" s="26"/>
      <c r="F911" s="26"/>
      <c r="G911" s="26"/>
      <c r="H911" s="12"/>
      <c r="I911" s="27"/>
    </row>
    <row r="912" spans="1:9" x14ac:dyDescent="0.3">
      <c r="A912" s="34"/>
      <c r="B912" s="36"/>
      <c r="C912" s="11"/>
      <c r="D912" s="12"/>
      <c r="E912" s="26"/>
      <c r="F912" s="26"/>
      <c r="G912" s="26"/>
      <c r="H912" s="12"/>
      <c r="I912" s="27"/>
    </row>
    <row r="913" spans="1:9" x14ac:dyDescent="0.3">
      <c r="A913" s="34"/>
      <c r="B913" s="36"/>
      <c r="C913" s="11"/>
      <c r="D913" s="12"/>
      <c r="E913" s="26"/>
      <c r="F913" s="26"/>
      <c r="G913" s="26"/>
      <c r="H913" s="12"/>
      <c r="I913" s="27"/>
    </row>
    <row r="914" spans="1:9" x14ac:dyDescent="0.3">
      <c r="A914" s="34"/>
      <c r="B914" s="36"/>
      <c r="C914" s="11"/>
      <c r="D914" s="12"/>
      <c r="E914" s="26"/>
      <c r="F914" s="26"/>
      <c r="G914" s="26"/>
      <c r="H914" s="12"/>
      <c r="I914" s="27"/>
    </row>
    <row r="915" spans="1:9" x14ac:dyDescent="0.3">
      <c r="A915" s="34"/>
      <c r="B915" s="36"/>
      <c r="C915" s="11"/>
      <c r="D915" s="12"/>
      <c r="E915" s="26"/>
      <c r="F915" s="26"/>
      <c r="G915" s="26"/>
      <c r="H915" s="12"/>
      <c r="I915" s="27"/>
    </row>
    <row r="916" spans="1:9" x14ac:dyDescent="0.3">
      <c r="A916" s="34"/>
      <c r="B916" s="36"/>
      <c r="C916" s="11"/>
      <c r="D916" s="12"/>
      <c r="E916" s="26"/>
      <c r="F916" s="26"/>
      <c r="G916" s="26"/>
      <c r="H916" s="12"/>
      <c r="I916" s="27"/>
    </row>
    <row r="917" spans="1:9" x14ac:dyDescent="0.3">
      <c r="A917" s="34"/>
      <c r="B917" s="36"/>
      <c r="C917" s="11"/>
      <c r="D917" s="12"/>
      <c r="E917" s="26"/>
      <c r="F917" s="26"/>
      <c r="G917" s="26"/>
      <c r="H917" s="12"/>
      <c r="I917" s="27"/>
    </row>
    <row r="918" spans="1:9" x14ac:dyDescent="0.3">
      <c r="A918" s="34"/>
      <c r="B918" s="36"/>
      <c r="C918" s="11"/>
      <c r="D918" s="12"/>
      <c r="E918" s="26"/>
      <c r="F918" s="26"/>
      <c r="G918" s="26"/>
      <c r="H918" s="12"/>
      <c r="I918" s="27"/>
    </row>
    <row r="919" spans="1:9" x14ac:dyDescent="0.3">
      <c r="A919" s="34"/>
      <c r="B919" s="36"/>
      <c r="C919" s="11"/>
      <c r="D919" s="12"/>
      <c r="E919" s="26"/>
      <c r="F919" s="26"/>
      <c r="G919" s="26"/>
      <c r="H919" s="12"/>
      <c r="I919" s="27"/>
    </row>
    <row r="920" spans="1:9" x14ac:dyDescent="0.3">
      <c r="A920" s="34"/>
      <c r="B920" s="36"/>
      <c r="C920" s="11"/>
      <c r="D920" s="12"/>
      <c r="E920" s="26"/>
      <c r="F920" s="26"/>
      <c r="G920" s="26"/>
      <c r="H920" s="12"/>
      <c r="I920" s="27"/>
    </row>
    <row r="921" spans="1:9" x14ac:dyDescent="0.3">
      <c r="A921" s="34"/>
      <c r="B921" s="36"/>
      <c r="C921" s="11"/>
      <c r="D921" s="12"/>
      <c r="E921" s="26"/>
      <c r="F921" s="26"/>
      <c r="G921" s="26"/>
      <c r="H921" s="12"/>
      <c r="I921" s="27"/>
    </row>
    <row r="922" spans="1:9" x14ac:dyDescent="0.3">
      <c r="A922" s="34"/>
      <c r="B922" s="36"/>
      <c r="C922" s="11"/>
      <c r="D922" s="12"/>
      <c r="E922" s="26"/>
      <c r="F922" s="26"/>
      <c r="G922" s="26"/>
      <c r="H922" s="12"/>
      <c r="I922" s="27"/>
    </row>
    <row r="923" spans="1:9" x14ac:dyDescent="0.3">
      <c r="A923" s="34"/>
      <c r="B923" s="36"/>
      <c r="C923" s="11"/>
      <c r="D923" s="12"/>
      <c r="E923" s="26"/>
      <c r="F923" s="26"/>
      <c r="G923" s="26"/>
      <c r="H923" s="12"/>
      <c r="I923" s="27"/>
    </row>
    <row r="924" spans="1:9" x14ac:dyDescent="0.3">
      <c r="A924" s="34"/>
      <c r="B924" s="36"/>
      <c r="C924" s="11"/>
      <c r="D924" s="12"/>
      <c r="E924" s="26"/>
      <c r="F924" s="26"/>
      <c r="G924" s="26"/>
      <c r="H924" s="12"/>
      <c r="I924" s="27"/>
    </row>
    <row r="925" spans="1:9" x14ac:dyDescent="0.3">
      <c r="A925" s="34"/>
      <c r="B925" s="36"/>
      <c r="C925" s="11"/>
      <c r="D925" s="12"/>
      <c r="E925" s="26"/>
      <c r="F925" s="26"/>
      <c r="G925" s="26"/>
      <c r="H925" s="12"/>
      <c r="I925" s="27"/>
    </row>
    <row r="926" spans="1:9" x14ac:dyDescent="0.3">
      <c r="A926" s="34"/>
      <c r="B926" s="36"/>
      <c r="C926" s="11"/>
      <c r="D926" s="12"/>
      <c r="E926" s="26"/>
      <c r="F926" s="26"/>
      <c r="G926" s="26"/>
      <c r="H926" s="12"/>
      <c r="I926" s="27"/>
    </row>
    <row r="927" spans="1:9" x14ac:dyDescent="0.3">
      <c r="A927" s="34"/>
      <c r="B927" s="36"/>
      <c r="C927" s="11"/>
      <c r="D927" s="12"/>
      <c r="E927" s="26"/>
      <c r="F927" s="26"/>
      <c r="G927" s="26"/>
      <c r="H927" s="12"/>
      <c r="I927" s="27"/>
    </row>
    <row r="928" spans="1:9" x14ac:dyDescent="0.3">
      <c r="A928" s="34"/>
      <c r="B928" s="36"/>
      <c r="C928" s="11"/>
      <c r="D928" s="12"/>
      <c r="E928" s="26"/>
      <c r="F928" s="26"/>
      <c r="G928" s="26"/>
      <c r="H928" s="12"/>
      <c r="I928" s="27"/>
    </row>
    <row r="929" spans="1:9" x14ac:dyDescent="0.3">
      <c r="A929" s="34"/>
      <c r="B929" s="36"/>
      <c r="C929" s="11"/>
      <c r="D929" s="12"/>
      <c r="E929" s="26"/>
      <c r="F929" s="26"/>
      <c r="G929" s="26"/>
      <c r="H929" s="12"/>
      <c r="I929" s="27"/>
    </row>
    <row r="930" spans="1:9" x14ac:dyDescent="0.3">
      <c r="A930" s="34"/>
      <c r="B930" s="36"/>
      <c r="C930" s="11"/>
      <c r="D930" s="12"/>
      <c r="E930" s="26"/>
      <c r="F930" s="26"/>
      <c r="G930" s="26"/>
      <c r="H930" s="12"/>
      <c r="I930" s="27"/>
    </row>
    <row r="931" spans="1:9" x14ac:dyDescent="0.3">
      <c r="A931" s="34"/>
      <c r="B931" s="36"/>
      <c r="C931" s="11"/>
      <c r="D931" s="12"/>
      <c r="E931" s="26"/>
      <c r="F931" s="26"/>
      <c r="G931" s="26"/>
      <c r="H931" s="12"/>
      <c r="I931" s="27"/>
    </row>
    <row r="932" spans="1:9" x14ac:dyDescent="0.3">
      <c r="A932" s="34"/>
      <c r="B932" s="36"/>
      <c r="C932" s="11"/>
      <c r="D932" s="12"/>
      <c r="E932" s="26"/>
      <c r="F932" s="26"/>
      <c r="G932" s="26"/>
      <c r="H932" s="12"/>
      <c r="I932" s="27"/>
    </row>
    <row r="933" spans="1:9" x14ac:dyDescent="0.3">
      <c r="A933" s="34"/>
      <c r="B933" s="36"/>
      <c r="C933" s="11"/>
      <c r="D933" s="12"/>
      <c r="E933" s="26"/>
      <c r="F933" s="26"/>
      <c r="G933" s="26"/>
      <c r="H933" s="12"/>
      <c r="I933" s="27"/>
    </row>
    <row r="934" spans="1:9" x14ac:dyDescent="0.3">
      <c r="A934" s="34"/>
      <c r="B934" s="36"/>
      <c r="C934" s="11"/>
      <c r="D934" s="12"/>
      <c r="E934" s="26"/>
      <c r="F934" s="26"/>
      <c r="G934" s="26"/>
      <c r="H934" s="12"/>
      <c r="I934" s="27"/>
    </row>
    <row r="935" spans="1:9" x14ac:dyDescent="0.3">
      <c r="A935" s="34"/>
      <c r="B935" s="36"/>
      <c r="C935" s="11"/>
      <c r="D935" s="12"/>
      <c r="E935" s="26"/>
      <c r="F935" s="26"/>
      <c r="G935" s="26"/>
      <c r="H935" s="12"/>
      <c r="I935" s="27"/>
    </row>
    <row r="936" spans="1:9" x14ac:dyDescent="0.3">
      <c r="A936" s="34"/>
      <c r="B936" s="36"/>
      <c r="C936" s="11"/>
      <c r="D936" s="12"/>
      <c r="E936" s="26"/>
      <c r="F936" s="26"/>
      <c r="G936" s="26"/>
      <c r="H936" s="12"/>
      <c r="I936" s="27"/>
    </row>
    <row r="937" spans="1:9" x14ac:dyDescent="0.3">
      <c r="A937" s="34"/>
      <c r="B937" s="36"/>
      <c r="C937" s="11"/>
      <c r="D937" s="12"/>
      <c r="E937" s="26"/>
      <c r="F937" s="26"/>
      <c r="G937" s="26"/>
      <c r="H937" s="12"/>
      <c r="I937" s="27"/>
    </row>
    <row r="938" spans="1:9" x14ac:dyDescent="0.3">
      <c r="A938" s="34"/>
      <c r="B938" s="36"/>
      <c r="C938" s="11"/>
      <c r="D938" s="12"/>
      <c r="E938" s="26"/>
      <c r="F938" s="26"/>
      <c r="G938" s="26"/>
      <c r="H938" s="12"/>
      <c r="I938" s="27"/>
    </row>
    <row r="939" spans="1:9" x14ac:dyDescent="0.3">
      <c r="A939" s="34"/>
      <c r="B939" s="36"/>
      <c r="C939" s="11"/>
      <c r="D939" s="12"/>
      <c r="E939" s="26"/>
      <c r="F939" s="26"/>
      <c r="G939" s="26"/>
      <c r="H939" s="12"/>
      <c r="I939" s="27"/>
    </row>
    <row r="940" spans="1:9" x14ac:dyDescent="0.3">
      <c r="A940" s="34"/>
      <c r="B940" s="36"/>
      <c r="C940" s="11"/>
      <c r="D940" s="12"/>
      <c r="E940" s="26"/>
      <c r="F940" s="26"/>
      <c r="G940" s="26"/>
      <c r="H940" s="12"/>
      <c r="I940" s="27"/>
    </row>
    <row r="941" spans="1:9" x14ac:dyDescent="0.3">
      <c r="A941" s="34"/>
      <c r="B941" s="36"/>
      <c r="C941" s="11"/>
      <c r="D941" s="12"/>
      <c r="E941" s="26"/>
      <c r="F941" s="26"/>
      <c r="G941" s="26"/>
      <c r="H941" s="12"/>
      <c r="I941" s="27"/>
    </row>
    <row r="942" spans="1:9" x14ac:dyDescent="0.3">
      <c r="A942" s="34"/>
      <c r="B942" s="36"/>
      <c r="C942" s="11"/>
      <c r="D942" s="12"/>
      <c r="E942" s="26"/>
      <c r="F942" s="26"/>
      <c r="G942" s="26"/>
      <c r="H942" s="12"/>
      <c r="I942" s="27"/>
    </row>
    <row r="943" spans="1:9" x14ac:dyDescent="0.3">
      <c r="A943" s="34"/>
      <c r="B943" s="36"/>
      <c r="C943" s="11"/>
      <c r="D943" s="12"/>
      <c r="E943" s="26"/>
      <c r="F943" s="26"/>
      <c r="G943" s="26"/>
      <c r="H943" s="12"/>
      <c r="I943" s="27"/>
    </row>
    <row r="944" spans="1:9" x14ac:dyDescent="0.3">
      <c r="A944" s="34"/>
      <c r="B944" s="36"/>
      <c r="C944" s="11"/>
      <c r="D944" s="12"/>
      <c r="E944" s="26"/>
      <c r="F944" s="26"/>
      <c r="G944" s="26"/>
      <c r="H944" s="12"/>
      <c r="I944" s="27"/>
    </row>
    <row r="945" spans="1:9" x14ac:dyDescent="0.3">
      <c r="A945" s="34"/>
      <c r="B945" s="36"/>
      <c r="C945" s="11"/>
      <c r="D945" s="12"/>
      <c r="E945" s="26"/>
      <c r="F945" s="26"/>
      <c r="G945" s="26"/>
      <c r="H945" s="12"/>
      <c r="I945" s="27"/>
    </row>
    <row r="946" spans="1:9" x14ac:dyDescent="0.3">
      <c r="A946" s="34"/>
      <c r="B946" s="36"/>
      <c r="C946" s="11"/>
      <c r="D946" s="12"/>
      <c r="E946" s="26"/>
      <c r="F946" s="26"/>
      <c r="G946" s="26"/>
      <c r="H946" s="12"/>
      <c r="I946" s="27"/>
    </row>
    <row r="947" spans="1:9" x14ac:dyDescent="0.3">
      <c r="A947" s="34"/>
      <c r="B947" s="36"/>
      <c r="C947" s="11"/>
      <c r="D947" s="12"/>
      <c r="E947" s="26"/>
      <c r="F947" s="26"/>
      <c r="G947" s="26"/>
      <c r="H947" s="12"/>
      <c r="I947" s="27"/>
    </row>
    <row r="948" spans="1:9" x14ac:dyDescent="0.3">
      <c r="A948" s="34"/>
      <c r="B948" s="36"/>
      <c r="C948" s="11"/>
      <c r="D948" s="12"/>
      <c r="E948" s="26"/>
      <c r="F948" s="26"/>
      <c r="G948" s="26"/>
      <c r="H948" s="12"/>
      <c r="I948" s="27"/>
    </row>
    <row r="949" spans="1:9" x14ac:dyDescent="0.3">
      <c r="A949" s="34"/>
      <c r="B949" s="36"/>
      <c r="C949" s="11"/>
      <c r="D949" s="12"/>
      <c r="E949" s="26"/>
      <c r="F949" s="26"/>
      <c r="G949" s="26"/>
      <c r="H949" s="12"/>
      <c r="I949" s="27"/>
    </row>
    <row r="950" spans="1:9" x14ac:dyDescent="0.3">
      <c r="A950" s="34"/>
      <c r="B950" s="36"/>
      <c r="C950" s="11"/>
      <c r="D950" s="12"/>
      <c r="E950" s="26"/>
      <c r="F950" s="26"/>
      <c r="G950" s="26"/>
      <c r="H950" s="12"/>
      <c r="I950" s="27"/>
    </row>
    <row r="951" spans="1:9" x14ac:dyDescent="0.3">
      <c r="A951" s="34"/>
      <c r="B951" s="36"/>
      <c r="C951" s="11"/>
      <c r="D951" s="12"/>
      <c r="E951" s="26"/>
      <c r="F951" s="26"/>
      <c r="G951" s="26"/>
      <c r="H951" s="12"/>
      <c r="I951" s="27"/>
    </row>
    <row r="952" spans="1:9" x14ac:dyDescent="0.3">
      <c r="A952" s="34"/>
      <c r="B952" s="36"/>
      <c r="C952" s="11"/>
      <c r="D952" s="12"/>
      <c r="E952" s="26"/>
      <c r="F952" s="26"/>
      <c r="G952" s="26"/>
      <c r="H952" s="12"/>
      <c r="I952" s="27"/>
    </row>
    <row r="953" spans="1:9" x14ac:dyDescent="0.3">
      <c r="A953" s="34"/>
      <c r="B953" s="36"/>
      <c r="C953" s="11"/>
      <c r="D953" s="12"/>
      <c r="E953" s="26"/>
      <c r="F953" s="26"/>
      <c r="G953" s="26"/>
      <c r="H953" s="12"/>
      <c r="I953" s="27"/>
    </row>
    <row r="954" spans="1:9" x14ac:dyDescent="0.3">
      <c r="A954" s="34"/>
      <c r="B954" s="36"/>
      <c r="C954" s="11"/>
      <c r="D954" s="12"/>
      <c r="E954" s="26"/>
      <c r="F954" s="26"/>
      <c r="G954" s="26"/>
      <c r="H954" s="12"/>
      <c r="I954" s="27"/>
    </row>
    <row r="955" spans="1:9" x14ac:dyDescent="0.3">
      <c r="A955" s="34"/>
      <c r="B955" s="36"/>
      <c r="C955" s="11"/>
      <c r="D955" s="12"/>
      <c r="E955" s="26"/>
      <c r="F955" s="26"/>
      <c r="G955" s="26"/>
      <c r="H955" s="12"/>
      <c r="I955" s="27"/>
    </row>
    <row r="956" spans="1:9" x14ac:dyDescent="0.3">
      <c r="A956" s="34"/>
      <c r="B956" s="36"/>
      <c r="C956" s="11"/>
      <c r="D956" s="12"/>
      <c r="E956" s="26"/>
      <c r="F956" s="26"/>
      <c r="G956" s="26"/>
      <c r="H956" s="12"/>
      <c r="I956" s="27"/>
    </row>
    <row r="957" spans="1:9" x14ac:dyDescent="0.3">
      <c r="A957" s="34"/>
      <c r="B957" s="36"/>
      <c r="C957" s="11"/>
      <c r="D957" s="12"/>
      <c r="E957" s="26"/>
      <c r="F957" s="26"/>
      <c r="G957" s="26"/>
      <c r="H957" s="12"/>
      <c r="I957" s="27"/>
    </row>
    <row r="958" spans="1:9" x14ac:dyDescent="0.3">
      <c r="A958" s="34"/>
      <c r="B958" s="36"/>
      <c r="C958" s="11"/>
      <c r="D958" s="12"/>
      <c r="E958" s="26"/>
      <c r="F958" s="26"/>
      <c r="G958" s="26"/>
      <c r="H958" s="12"/>
      <c r="I958" s="27"/>
    </row>
    <row r="959" spans="1:9" x14ac:dyDescent="0.3">
      <c r="A959" s="34"/>
      <c r="B959" s="36"/>
      <c r="C959" s="11"/>
      <c r="D959" s="12"/>
      <c r="E959" s="26"/>
      <c r="F959" s="26"/>
      <c r="G959" s="26"/>
      <c r="H959" s="12"/>
      <c r="I959" s="27"/>
    </row>
    <row r="960" spans="1:9" x14ac:dyDescent="0.3">
      <c r="A960" s="34"/>
      <c r="B960" s="36"/>
      <c r="C960" s="11"/>
      <c r="D960" s="12"/>
      <c r="E960" s="26"/>
      <c r="F960" s="26"/>
      <c r="G960" s="26"/>
      <c r="H960" s="12"/>
      <c r="I960" s="27"/>
    </row>
    <row r="961" spans="1:9" x14ac:dyDescent="0.3">
      <c r="A961" s="34"/>
      <c r="B961" s="36"/>
      <c r="C961" s="11"/>
      <c r="D961" s="12"/>
      <c r="E961" s="26"/>
      <c r="F961" s="26"/>
      <c r="G961" s="26"/>
      <c r="H961" s="12"/>
      <c r="I961" s="27"/>
    </row>
    <row r="962" spans="1:9" x14ac:dyDescent="0.3">
      <c r="A962" s="34"/>
      <c r="B962" s="36"/>
      <c r="C962" s="11"/>
      <c r="D962" s="12"/>
      <c r="E962" s="26"/>
      <c r="F962" s="26"/>
      <c r="G962" s="26"/>
      <c r="H962" s="12"/>
      <c r="I962" s="27"/>
    </row>
    <row r="963" spans="1:9" x14ac:dyDescent="0.3">
      <c r="A963" s="34"/>
      <c r="B963" s="36"/>
      <c r="C963" s="11"/>
      <c r="D963" s="12"/>
      <c r="E963" s="26"/>
      <c r="F963" s="26"/>
      <c r="G963" s="26"/>
      <c r="H963" s="12"/>
      <c r="I963" s="27"/>
    </row>
    <row r="964" spans="1:9" x14ac:dyDescent="0.3">
      <c r="A964" s="34"/>
      <c r="B964" s="36"/>
      <c r="C964" s="11"/>
      <c r="D964" s="12"/>
      <c r="E964" s="26"/>
      <c r="F964" s="26"/>
      <c r="G964" s="26"/>
      <c r="H964" s="12"/>
      <c r="I964" s="27"/>
    </row>
    <row r="965" spans="1:9" x14ac:dyDescent="0.3">
      <c r="A965" s="34"/>
      <c r="B965" s="36"/>
      <c r="C965" s="11"/>
      <c r="D965" s="12"/>
      <c r="E965" s="26"/>
      <c r="F965" s="26"/>
      <c r="G965" s="26"/>
      <c r="H965" s="12"/>
      <c r="I965" s="27"/>
    </row>
    <row r="966" spans="1:9" x14ac:dyDescent="0.3">
      <c r="A966" s="34"/>
      <c r="B966" s="36"/>
      <c r="C966" s="11"/>
      <c r="D966" s="12"/>
      <c r="E966" s="26"/>
      <c r="F966" s="26"/>
      <c r="G966" s="26"/>
      <c r="H966" s="12"/>
      <c r="I966" s="27"/>
    </row>
    <row r="967" spans="1:9" x14ac:dyDescent="0.3">
      <c r="A967" s="34"/>
      <c r="B967" s="36"/>
      <c r="C967" s="11"/>
      <c r="D967" s="12"/>
      <c r="E967" s="26"/>
      <c r="F967" s="26"/>
      <c r="G967" s="26"/>
      <c r="H967" s="12"/>
      <c r="I967" s="27"/>
    </row>
    <row r="968" spans="1:9" x14ac:dyDescent="0.3">
      <c r="A968" s="34"/>
      <c r="B968" s="36"/>
      <c r="C968" s="11"/>
      <c r="D968" s="12"/>
      <c r="E968" s="26"/>
      <c r="F968" s="26"/>
      <c r="G968" s="26"/>
      <c r="H968" s="12"/>
      <c r="I968" s="27"/>
    </row>
    <row r="969" spans="1:9" x14ac:dyDescent="0.3">
      <c r="A969" s="34"/>
      <c r="B969" s="36"/>
      <c r="C969" s="11"/>
      <c r="D969" s="12"/>
      <c r="E969" s="26"/>
      <c r="F969" s="26"/>
      <c r="G969" s="26"/>
      <c r="H969" s="12"/>
      <c r="I969" s="27"/>
    </row>
    <row r="970" spans="1:9" x14ac:dyDescent="0.3">
      <c r="A970" s="34"/>
      <c r="B970" s="36"/>
      <c r="C970" s="11"/>
      <c r="D970" s="12"/>
      <c r="E970" s="26"/>
      <c r="F970" s="26"/>
      <c r="G970" s="26"/>
      <c r="H970" s="12"/>
      <c r="I970" s="27"/>
    </row>
    <row r="971" spans="1:9" x14ac:dyDescent="0.3">
      <c r="A971" s="34"/>
      <c r="B971" s="36"/>
      <c r="C971" s="11"/>
      <c r="D971" s="12"/>
      <c r="E971" s="26"/>
      <c r="F971" s="26"/>
      <c r="G971" s="26"/>
      <c r="H971" s="12"/>
      <c r="I971" s="27"/>
    </row>
    <row r="972" spans="1:9" x14ac:dyDescent="0.3">
      <c r="A972" s="34"/>
      <c r="B972" s="36"/>
      <c r="C972" s="11"/>
      <c r="D972" s="12"/>
      <c r="E972" s="26"/>
      <c r="F972" s="26"/>
      <c r="G972" s="26"/>
      <c r="H972" s="12"/>
      <c r="I972" s="27"/>
    </row>
    <row r="973" spans="1:9" x14ac:dyDescent="0.3">
      <c r="A973" s="34"/>
      <c r="B973" s="36"/>
      <c r="C973" s="11"/>
      <c r="D973" s="12"/>
      <c r="E973" s="26"/>
      <c r="F973" s="26"/>
      <c r="G973" s="26"/>
      <c r="H973" s="12"/>
      <c r="I973" s="27"/>
    </row>
    <row r="974" spans="1:9" x14ac:dyDescent="0.3">
      <c r="A974" s="34"/>
      <c r="B974" s="36"/>
      <c r="C974" s="11"/>
      <c r="D974" s="12"/>
      <c r="E974" s="26"/>
      <c r="F974" s="26"/>
      <c r="G974" s="26"/>
      <c r="H974" s="12"/>
      <c r="I974" s="27"/>
    </row>
    <row r="975" spans="1:9" x14ac:dyDescent="0.3">
      <c r="A975" s="34"/>
      <c r="B975" s="36"/>
      <c r="C975" s="11"/>
      <c r="D975" s="12"/>
      <c r="E975" s="26"/>
      <c r="F975" s="26"/>
      <c r="G975" s="26"/>
      <c r="H975" s="12"/>
      <c r="I975" s="27"/>
    </row>
    <row r="976" spans="1:9" x14ac:dyDescent="0.3">
      <c r="A976" s="34"/>
      <c r="B976" s="36"/>
      <c r="C976" s="11"/>
      <c r="D976" s="12"/>
      <c r="E976" s="26"/>
      <c r="F976" s="26"/>
      <c r="G976" s="26"/>
      <c r="H976" s="12"/>
      <c r="I976" s="27"/>
    </row>
    <row r="977" spans="1:9" x14ac:dyDescent="0.3">
      <c r="A977" s="34"/>
      <c r="B977" s="36"/>
      <c r="C977" s="11"/>
      <c r="D977" s="12"/>
      <c r="E977" s="26"/>
      <c r="F977" s="26"/>
      <c r="G977" s="26"/>
      <c r="H977" s="12"/>
      <c r="I977" s="27"/>
    </row>
    <row r="978" spans="1:9" x14ac:dyDescent="0.3">
      <c r="A978" s="34"/>
      <c r="B978" s="36"/>
      <c r="C978" s="11"/>
      <c r="D978" s="12"/>
      <c r="E978" s="26"/>
      <c r="F978" s="26"/>
      <c r="G978" s="26"/>
      <c r="H978" s="12"/>
      <c r="I978" s="27"/>
    </row>
    <row r="979" spans="1:9" x14ac:dyDescent="0.3">
      <c r="A979" s="34"/>
      <c r="B979" s="36"/>
      <c r="C979" s="11"/>
      <c r="D979" s="12"/>
      <c r="E979" s="26"/>
      <c r="F979" s="26"/>
      <c r="G979" s="26"/>
      <c r="H979" s="12"/>
      <c r="I979" s="27"/>
    </row>
    <row r="980" spans="1:9" x14ac:dyDescent="0.3">
      <c r="A980" s="34"/>
      <c r="B980" s="36"/>
      <c r="C980" s="11"/>
      <c r="D980" s="12"/>
      <c r="E980" s="26"/>
      <c r="F980" s="26"/>
      <c r="G980" s="26"/>
      <c r="H980" s="12"/>
      <c r="I980" s="27"/>
    </row>
    <row r="981" spans="1:9" x14ac:dyDescent="0.3">
      <c r="A981" s="34"/>
      <c r="B981" s="36"/>
      <c r="C981" s="11"/>
      <c r="D981" s="12"/>
      <c r="E981" s="26"/>
      <c r="F981" s="26"/>
      <c r="G981" s="26"/>
      <c r="H981" s="12"/>
      <c r="I981" s="27"/>
    </row>
    <row r="982" spans="1:9" x14ac:dyDescent="0.3">
      <c r="A982" s="34"/>
      <c r="B982" s="36"/>
      <c r="C982" s="11"/>
      <c r="D982" s="12"/>
      <c r="E982" s="26"/>
      <c r="F982" s="26"/>
      <c r="G982" s="26"/>
      <c r="H982" s="12"/>
      <c r="I982" s="27"/>
    </row>
    <row r="983" spans="1:9" x14ac:dyDescent="0.3">
      <c r="A983" s="34"/>
      <c r="B983" s="36"/>
      <c r="C983" s="11"/>
      <c r="D983" s="12"/>
      <c r="E983" s="26"/>
      <c r="F983" s="26"/>
      <c r="G983" s="26"/>
      <c r="H983" s="12"/>
      <c r="I983" s="27"/>
    </row>
    <row r="984" spans="1:9" x14ac:dyDescent="0.3">
      <c r="A984" s="34"/>
      <c r="B984" s="36"/>
      <c r="C984" s="11"/>
      <c r="D984" s="12"/>
      <c r="E984" s="26"/>
      <c r="F984" s="26"/>
      <c r="G984" s="26"/>
      <c r="H984" s="12"/>
      <c r="I984" s="27"/>
    </row>
    <row r="985" spans="1:9" x14ac:dyDescent="0.3">
      <c r="A985" s="34"/>
      <c r="B985" s="36"/>
      <c r="C985" s="11"/>
      <c r="D985" s="12"/>
      <c r="E985" s="26"/>
      <c r="F985" s="26"/>
      <c r="G985" s="26"/>
      <c r="H985" s="12"/>
      <c r="I985" s="27"/>
    </row>
    <row r="986" spans="1:9" x14ac:dyDescent="0.3">
      <c r="A986" s="34"/>
      <c r="B986" s="36"/>
      <c r="C986" s="11"/>
      <c r="D986" s="12"/>
      <c r="E986" s="26"/>
      <c r="F986" s="26"/>
      <c r="G986" s="26"/>
      <c r="H986" s="12"/>
      <c r="I986" s="27"/>
    </row>
    <row r="987" spans="1:9" x14ac:dyDescent="0.3">
      <c r="A987" s="34"/>
      <c r="B987" s="36"/>
      <c r="C987" s="11"/>
      <c r="D987" s="12"/>
      <c r="E987" s="26"/>
      <c r="F987" s="26"/>
      <c r="G987" s="26"/>
      <c r="H987" s="12"/>
      <c r="I987" s="27"/>
    </row>
    <row r="988" spans="1:9" x14ac:dyDescent="0.3">
      <c r="A988" s="34"/>
      <c r="B988" s="36"/>
      <c r="C988" s="11"/>
      <c r="D988" s="12"/>
      <c r="E988" s="26"/>
      <c r="F988" s="26"/>
      <c r="G988" s="26"/>
      <c r="H988" s="12"/>
      <c r="I988" s="27"/>
    </row>
    <row r="989" spans="1:9" x14ac:dyDescent="0.3">
      <c r="A989" s="34"/>
      <c r="B989" s="36"/>
      <c r="C989" s="11"/>
      <c r="D989" s="12"/>
      <c r="E989" s="26"/>
      <c r="F989" s="26"/>
      <c r="G989" s="26"/>
      <c r="H989" s="12"/>
      <c r="I989" s="27"/>
    </row>
    <row r="990" spans="1:9" x14ac:dyDescent="0.3">
      <c r="A990" s="34"/>
      <c r="B990" s="36"/>
      <c r="C990" s="11"/>
      <c r="D990" s="12"/>
      <c r="E990" s="26"/>
      <c r="F990" s="26"/>
      <c r="G990" s="26"/>
      <c r="H990" s="12"/>
      <c r="I990" s="27"/>
    </row>
    <row r="991" spans="1:9" x14ac:dyDescent="0.3">
      <c r="A991" s="34"/>
      <c r="B991" s="36"/>
      <c r="C991" s="11"/>
      <c r="D991" s="12"/>
      <c r="E991" s="26"/>
      <c r="F991" s="26"/>
      <c r="G991" s="26"/>
      <c r="H991" s="12"/>
      <c r="I991" s="27"/>
    </row>
    <row r="992" spans="1:9" x14ac:dyDescent="0.3">
      <c r="A992" s="34"/>
      <c r="B992" s="36"/>
      <c r="C992" s="11"/>
      <c r="D992" s="12"/>
      <c r="E992" s="26"/>
      <c r="F992" s="26"/>
      <c r="G992" s="26"/>
      <c r="H992" s="12"/>
      <c r="I992" s="27"/>
    </row>
    <row r="993" spans="1:9" x14ac:dyDescent="0.3">
      <c r="A993" s="34"/>
      <c r="B993" s="36"/>
      <c r="C993" s="11"/>
      <c r="D993" s="12"/>
      <c r="E993" s="26"/>
      <c r="F993" s="26"/>
      <c r="G993" s="26"/>
      <c r="H993" s="12"/>
      <c r="I993" s="27"/>
    </row>
    <row r="994" spans="1:9" x14ac:dyDescent="0.3">
      <c r="A994" s="34"/>
      <c r="B994" s="36"/>
      <c r="C994" s="11"/>
      <c r="D994" s="12"/>
      <c r="E994" s="26"/>
      <c r="F994" s="26"/>
      <c r="G994" s="26"/>
      <c r="H994" s="12"/>
      <c r="I994" s="27"/>
    </row>
    <row r="995" spans="1:9" x14ac:dyDescent="0.3">
      <c r="A995" s="34"/>
      <c r="B995" s="36"/>
      <c r="C995" s="11"/>
      <c r="D995" s="12"/>
      <c r="E995" s="26"/>
      <c r="F995" s="26"/>
      <c r="G995" s="26"/>
      <c r="H995" s="12"/>
      <c r="I995" s="27"/>
    </row>
    <row r="996" spans="1:9" x14ac:dyDescent="0.3">
      <c r="A996" s="34"/>
      <c r="B996" s="36"/>
      <c r="C996" s="11"/>
      <c r="D996" s="12"/>
      <c r="E996" s="26"/>
      <c r="F996" s="26"/>
      <c r="G996" s="26"/>
      <c r="H996" s="12"/>
      <c r="I996" s="27"/>
    </row>
    <row r="997" spans="1:9" x14ac:dyDescent="0.3">
      <c r="A997" s="34"/>
      <c r="B997" s="36"/>
      <c r="C997" s="11"/>
      <c r="D997" s="12"/>
      <c r="E997" s="26"/>
      <c r="F997" s="26"/>
      <c r="G997" s="26"/>
      <c r="H997" s="12"/>
      <c r="I997" s="27"/>
    </row>
    <row r="998" spans="1:9" x14ac:dyDescent="0.3">
      <c r="A998" s="34"/>
      <c r="B998" s="36"/>
      <c r="C998" s="11"/>
      <c r="D998" s="12"/>
      <c r="E998" s="26"/>
      <c r="F998" s="26"/>
      <c r="G998" s="26"/>
      <c r="H998" s="12"/>
      <c r="I998" s="27"/>
    </row>
    <row r="999" spans="1:9" x14ac:dyDescent="0.3">
      <c r="A999" s="34"/>
      <c r="B999" s="36"/>
      <c r="C999" s="11"/>
      <c r="D999" s="12"/>
      <c r="E999" s="26"/>
      <c r="F999" s="26"/>
      <c r="G999" s="26"/>
      <c r="H999" s="12"/>
      <c r="I999" s="27"/>
    </row>
    <row r="1000" spans="1:9" x14ac:dyDescent="0.3">
      <c r="A1000" s="34"/>
      <c r="B1000" s="36"/>
      <c r="C1000" s="11"/>
      <c r="D1000" s="12"/>
      <c r="E1000" s="26"/>
      <c r="F1000" s="26"/>
      <c r="G1000" s="26"/>
      <c r="H1000" s="12"/>
      <c r="I1000" s="27"/>
    </row>
  </sheetData>
  <sheetProtection algorithmName="SHA-512" hashValue="LuRCsctseZ8YwAkWWQkpzxHGwfSQ9HolMAomnYoviiueeZaeLhtGRwTJxqSUQr+D966fXHG504e0GwGtTpzX9Q==" saltValue="bnrSOgT3rtjWtPozx7ESlg==" spinCount="100000" sheet="1" formatColumns="0" formatRows="0" selectLockedCells="1" sort="0"/>
  <mergeCells count="2">
    <mergeCell ref="E1:I3"/>
    <mergeCell ref="A1:D3"/>
  </mergeCells>
  <phoneticPr fontId="6" type="noConversion"/>
  <conditionalFormatting sqref="A6:A999">
    <cfRule type="expression" dxfId="48" priority="1">
      <formula>AND(NOT(ISBLANK($I6)), ISBLANK($A6))</formula>
    </cfRule>
  </conditionalFormatting>
  <conditionalFormatting sqref="G6:G1000">
    <cfRule type="expression" dxfId="47" priority="4">
      <formula>AND(G6&lt;&gt;"", F6&lt;&gt;"", G6&gt;=F6)</formula>
    </cfRule>
  </conditionalFormatting>
  <conditionalFormatting sqref="H6:H1000">
    <cfRule type="expression" dxfId="46" priority="2">
      <formula>AND(NOT(ISBLANK($I6)), $H6="", ISBLANK($H6))</formula>
    </cfRule>
  </conditionalFormatting>
  <dataValidations count="3">
    <dataValidation type="decimal" operator="greaterThanOrEqual" allowBlank="1" showInputMessage="1" showErrorMessage="1" errorTitle="Ugyldigt input" error="Du kan ikke angive et negativt tal." sqref="E6:F1000 I6:I1000" xr:uid="{53075A01-B202-4FA2-8F47-03DC6F4A031B}">
      <formula1>0</formula1>
    </dataValidation>
    <dataValidation type="custom" operator="greaterThanOrEqual" allowBlank="1" showInputMessage="1" showErrorMessage="1" errorTitle="Ugyldigt input" error="Du kan kun angive salgssum for sidelotterier, når der i Lotteritype er valgt &quot;Bingo/Banko med sidelotteri&quot;." sqref="G6:G1000" xr:uid="{6BE76EDF-ED17-4FE3-A568-DEA88AD65E7C}">
      <formula1>OR(A6="Bingo/Banko med sidelotteri", ISBLANK(G6))</formula1>
    </dataValidation>
    <dataValidation type="textLength" allowBlank="1" showInputMessage="1" showErrorMessage="1" sqref="I5" xr:uid="{877CE3B0-049B-411C-B971-3454675CB8C8}">
      <formula1>2</formula1>
      <formula2>50</formula2>
    </dataValidation>
  </dataValidations>
  <pageMargins left="0.7" right="0.7" top="0.75" bottom="0.75" header="0.3" footer="0.3"/>
  <customProperties>
    <customPr name="_pios_id" r:id="rId1"/>
  </customProperties>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8151EA84-4C76-48E5-824E-9743AE647081}">
          <x14:formula1>
            <xm:f>Data!$A$25:$A$38</xm:f>
          </x14:formula1>
          <xm:sqref>A6:A1000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9E966A-D0C4-4CA9-B335-A6EB09267728}">
  <sheetPr>
    <tabColor rgb="FFD1C5C3"/>
  </sheetPr>
  <dimension ref="A1:R289"/>
  <sheetViews>
    <sheetView workbookViewId="0">
      <selection activeCell="A5" sqref="A5"/>
    </sheetView>
  </sheetViews>
  <sheetFormatPr defaultColWidth="8.88671875" defaultRowHeight="14.4" x14ac:dyDescent="0.3"/>
  <cols>
    <col min="1" max="1" width="51.33203125" style="7" customWidth="1"/>
    <col min="2" max="2" width="49.5546875" style="7" customWidth="1"/>
    <col min="3" max="3" width="42.33203125" style="7" customWidth="1"/>
    <col min="4" max="4" width="22.44140625" style="7" customWidth="1"/>
    <col min="5" max="5" width="19.5546875" style="7" customWidth="1"/>
    <col min="6" max="6" width="17.6640625" style="7" customWidth="1"/>
    <col min="7" max="16384" width="8.88671875" style="7"/>
  </cols>
  <sheetData>
    <row r="1" spans="1:18" ht="46.5" customHeight="1" x14ac:dyDescent="0.3">
      <c r="A1" s="103" t="s">
        <v>3</v>
      </c>
      <c r="B1" s="104"/>
      <c r="C1" s="109" t="s">
        <v>82</v>
      </c>
      <c r="D1" s="90"/>
      <c r="E1" s="107" t="s">
        <v>92</v>
      </c>
      <c r="F1" s="108"/>
    </row>
    <row r="2" spans="1:18" ht="96.75" customHeight="1" thickBot="1" x14ac:dyDescent="0.35">
      <c r="A2" s="105"/>
      <c r="B2" s="106"/>
      <c r="C2" s="109" t="s">
        <v>85</v>
      </c>
      <c r="D2" s="90"/>
      <c r="E2" s="107"/>
      <c r="F2" s="108"/>
    </row>
    <row r="3" spans="1:18" ht="28.8" x14ac:dyDescent="0.3">
      <c r="A3" s="40" t="s">
        <v>67</v>
      </c>
      <c r="B3" s="40" t="s">
        <v>58</v>
      </c>
      <c r="C3" s="49" t="s">
        <v>84</v>
      </c>
      <c r="D3" s="40" t="s">
        <v>55</v>
      </c>
      <c r="E3" s="40" t="s">
        <v>54</v>
      </c>
      <c r="F3" s="40" t="s">
        <v>21</v>
      </c>
      <c r="R3" s="9"/>
    </row>
    <row r="4" spans="1:18" x14ac:dyDescent="0.3">
      <c r="A4" s="35" t="s">
        <v>64</v>
      </c>
      <c r="B4" s="30" t="s">
        <v>71</v>
      </c>
      <c r="C4" s="38" t="s">
        <v>72</v>
      </c>
      <c r="D4" s="30" t="s">
        <v>76</v>
      </c>
      <c r="E4" s="31" t="s">
        <v>75</v>
      </c>
      <c r="F4" s="39" t="s">
        <v>74</v>
      </c>
      <c r="R4" s="9"/>
    </row>
    <row r="5" spans="1:18" x14ac:dyDescent="0.3">
      <c r="A5" s="43"/>
      <c r="B5" s="44"/>
      <c r="C5" s="12"/>
      <c r="D5" s="48"/>
      <c r="E5" s="45"/>
      <c r="F5" s="46"/>
      <c r="R5" s="9"/>
    </row>
    <row r="6" spans="1:18" x14ac:dyDescent="0.3">
      <c r="A6" s="43"/>
      <c r="B6" s="44"/>
      <c r="C6" s="12"/>
      <c r="D6" s="48"/>
      <c r="E6" s="47"/>
      <c r="F6" s="46"/>
    </row>
    <row r="7" spans="1:18" x14ac:dyDescent="0.3">
      <c r="A7" s="43"/>
      <c r="B7" s="44"/>
      <c r="C7" s="12"/>
      <c r="D7" s="48"/>
      <c r="E7" s="45"/>
      <c r="F7" s="46"/>
    </row>
    <row r="8" spans="1:18" x14ac:dyDescent="0.3">
      <c r="A8" s="43"/>
      <c r="B8" s="44"/>
      <c r="C8" s="12"/>
      <c r="D8" s="48"/>
      <c r="E8" s="47"/>
      <c r="F8" s="46"/>
    </row>
    <row r="9" spans="1:18" x14ac:dyDescent="0.3">
      <c r="A9" s="43"/>
      <c r="B9" s="44"/>
      <c r="C9" s="12"/>
      <c r="D9" s="48"/>
      <c r="E9" s="45"/>
      <c r="F9" s="46"/>
    </row>
    <row r="10" spans="1:18" x14ac:dyDescent="0.3">
      <c r="A10" s="43"/>
      <c r="B10" s="44"/>
      <c r="C10" s="12"/>
      <c r="D10" s="48"/>
      <c r="E10" s="47"/>
      <c r="F10" s="46"/>
    </row>
    <row r="11" spans="1:18" x14ac:dyDescent="0.3">
      <c r="A11" s="43"/>
      <c r="B11" s="44"/>
      <c r="C11" s="12"/>
      <c r="D11" s="48"/>
      <c r="E11" s="45"/>
      <c r="F11" s="46"/>
      <c r="I11" s="33"/>
    </row>
    <row r="12" spans="1:18" x14ac:dyDescent="0.3">
      <c r="A12" s="43"/>
      <c r="B12" s="44"/>
      <c r="C12" s="12"/>
      <c r="D12" s="48"/>
      <c r="E12" s="47"/>
      <c r="F12" s="46"/>
    </row>
    <row r="13" spans="1:18" x14ac:dyDescent="0.3">
      <c r="A13" s="43"/>
      <c r="B13" s="44"/>
      <c r="C13" s="12"/>
      <c r="D13" s="48"/>
      <c r="E13" s="45"/>
      <c r="F13" s="46"/>
    </row>
    <row r="14" spans="1:18" x14ac:dyDescent="0.3">
      <c r="A14" s="43"/>
      <c r="B14" s="44"/>
      <c r="C14" s="12"/>
      <c r="D14" s="48"/>
      <c r="E14" s="47"/>
      <c r="F14" s="46"/>
    </row>
    <row r="15" spans="1:18" x14ac:dyDescent="0.3">
      <c r="A15" s="43"/>
      <c r="B15" s="44"/>
      <c r="C15" s="12"/>
      <c r="D15" s="48"/>
      <c r="E15" s="45"/>
      <c r="F15" s="46"/>
    </row>
    <row r="16" spans="1:18" x14ac:dyDescent="0.3">
      <c r="A16" s="43"/>
      <c r="B16" s="44"/>
      <c r="C16" s="12"/>
      <c r="D16" s="48"/>
      <c r="E16" s="47"/>
      <c r="F16" s="46"/>
    </row>
    <row r="17" spans="1:6" x14ac:dyDescent="0.3">
      <c r="A17" s="43"/>
      <c r="B17" s="44"/>
      <c r="C17" s="12"/>
      <c r="D17" s="48"/>
      <c r="E17" s="45"/>
      <c r="F17" s="46"/>
    </row>
    <row r="18" spans="1:6" x14ac:dyDescent="0.3">
      <c r="A18" s="43"/>
      <c r="B18" s="44"/>
      <c r="C18" s="12"/>
      <c r="D18" s="48"/>
      <c r="E18" s="47"/>
      <c r="F18" s="46"/>
    </row>
    <row r="19" spans="1:6" x14ac:dyDescent="0.3">
      <c r="A19" s="43"/>
      <c r="B19" s="44"/>
      <c r="C19" s="12"/>
      <c r="D19" s="48"/>
      <c r="E19" s="45"/>
      <c r="F19" s="46"/>
    </row>
    <row r="20" spans="1:6" x14ac:dyDescent="0.3">
      <c r="A20" s="43"/>
      <c r="B20" s="44"/>
      <c r="C20" s="12"/>
      <c r="D20" s="48"/>
      <c r="E20" s="47"/>
      <c r="F20" s="46"/>
    </row>
    <row r="21" spans="1:6" x14ac:dyDescent="0.3">
      <c r="A21" s="43"/>
      <c r="B21" s="44"/>
      <c r="C21" s="12"/>
      <c r="D21" s="48"/>
      <c r="E21" s="45"/>
      <c r="F21" s="46"/>
    </row>
    <row r="22" spans="1:6" x14ac:dyDescent="0.3">
      <c r="A22" s="43"/>
      <c r="B22" s="44"/>
      <c r="C22" s="12"/>
      <c r="D22" s="48"/>
      <c r="E22" s="47"/>
      <c r="F22" s="46"/>
    </row>
    <row r="23" spans="1:6" x14ac:dyDescent="0.3">
      <c r="A23" s="43"/>
      <c r="B23" s="44"/>
      <c r="C23" s="12"/>
      <c r="D23" s="48"/>
      <c r="E23" s="45"/>
      <c r="F23" s="46"/>
    </row>
    <row r="24" spans="1:6" x14ac:dyDescent="0.3">
      <c r="A24" s="43"/>
      <c r="B24" s="44"/>
      <c r="C24" s="12"/>
      <c r="D24" s="48"/>
      <c r="E24" s="47"/>
      <c r="F24" s="46"/>
    </row>
    <row r="25" spans="1:6" x14ac:dyDescent="0.3">
      <c r="A25" s="43"/>
      <c r="B25" s="44"/>
      <c r="C25" s="12"/>
      <c r="D25" s="48"/>
      <c r="E25" s="45"/>
      <c r="F25" s="46"/>
    </row>
    <row r="26" spans="1:6" x14ac:dyDescent="0.3">
      <c r="A26" s="43"/>
      <c r="B26" s="44"/>
      <c r="C26" s="12"/>
      <c r="D26" s="48"/>
      <c r="E26" s="47"/>
      <c r="F26" s="46"/>
    </row>
    <row r="27" spans="1:6" x14ac:dyDescent="0.3">
      <c r="A27" s="43"/>
      <c r="B27" s="44"/>
      <c r="C27" s="12"/>
      <c r="D27" s="48"/>
      <c r="E27" s="45"/>
      <c r="F27" s="46"/>
    </row>
    <row r="28" spans="1:6" x14ac:dyDescent="0.3">
      <c r="A28" s="43"/>
      <c r="B28" s="44"/>
      <c r="C28" s="12"/>
      <c r="D28" s="48"/>
      <c r="E28" s="47"/>
      <c r="F28" s="46"/>
    </row>
    <row r="29" spans="1:6" x14ac:dyDescent="0.3">
      <c r="A29" s="43"/>
      <c r="B29" s="44"/>
      <c r="C29" s="12"/>
      <c r="D29" s="48"/>
      <c r="E29" s="45"/>
      <c r="F29" s="46"/>
    </row>
    <row r="30" spans="1:6" x14ac:dyDescent="0.3">
      <c r="A30" s="43"/>
      <c r="B30" s="44"/>
      <c r="C30" s="12"/>
      <c r="D30" s="48"/>
      <c r="E30" s="47"/>
      <c r="F30" s="46"/>
    </row>
    <row r="31" spans="1:6" x14ac:dyDescent="0.3">
      <c r="A31" s="43"/>
      <c r="B31" s="44"/>
      <c r="C31" s="12"/>
      <c r="D31" s="48"/>
      <c r="E31" s="45"/>
      <c r="F31" s="46"/>
    </row>
    <row r="32" spans="1:6" x14ac:dyDescent="0.3">
      <c r="A32" s="43"/>
      <c r="B32" s="44"/>
      <c r="C32" s="12"/>
      <c r="D32" s="48"/>
      <c r="E32" s="47"/>
      <c r="F32" s="46"/>
    </row>
    <row r="33" spans="1:6" x14ac:dyDescent="0.3">
      <c r="A33" s="43"/>
      <c r="B33" s="44"/>
      <c r="C33" s="12"/>
      <c r="D33" s="48"/>
      <c r="E33" s="45"/>
      <c r="F33" s="46"/>
    </row>
    <row r="34" spans="1:6" x14ac:dyDescent="0.3">
      <c r="A34" s="43"/>
      <c r="B34" s="44"/>
      <c r="C34" s="12"/>
      <c r="D34" s="48"/>
      <c r="E34" s="47"/>
      <c r="F34" s="46"/>
    </row>
    <row r="35" spans="1:6" x14ac:dyDescent="0.3">
      <c r="A35" s="43"/>
      <c r="B35" s="44"/>
      <c r="C35" s="12"/>
      <c r="D35" s="48"/>
      <c r="E35" s="45"/>
      <c r="F35" s="46"/>
    </row>
    <row r="36" spans="1:6" x14ac:dyDescent="0.3">
      <c r="A36" s="43"/>
      <c r="B36" s="44"/>
      <c r="C36" s="12"/>
      <c r="D36" s="48"/>
      <c r="E36" s="47"/>
      <c r="F36" s="46"/>
    </row>
    <row r="37" spans="1:6" x14ac:dyDescent="0.3">
      <c r="A37" s="43"/>
      <c r="B37" s="44"/>
      <c r="C37" s="12"/>
      <c r="D37" s="48"/>
      <c r="E37" s="45"/>
      <c r="F37" s="46"/>
    </row>
    <row r="38" spans="1:6" x14ac:dyDescent="0.3">
      <c r="A38" s="43"/>
      <c r="B38" s="44"/>
      <c r="C38" s="12"/>
      <c r="D38" s="48"/>
      <c r="E38" s="47"/>
      <c r="F38" s="46"/>
    </row>
    <row r="39" spans="1:6" x14ac:dyDescent="0.3">
      <c r="A39" s="43"/>
      <c r="B39" s="44"/>
      <c r="C39" s="12"/>
      <c r="D39" s="48"/>
      <c r="E39" s="45"/>
      <c r="F39" s="46"/>
    </row>
    <row r="40" spans="1:6" x14ac:dyDescent="0.3">
      <c r="A40" s="43"/>
      <c r="B40" s="44"/>
      <c r="C40" s="12"/>
      <c r="D40" s="48"/>
      <c r="E40" s="47"/>
      <c r="F40" s="46"/>
    </row>
    <row r="41" spans="1:6" x14ac:dyDescent="0.3">
      <c r="A41" s="43"/>
      <c r="B41" s="44"/>
      <c r="C41" s="12"/>
      <c r="D41" s="48"/>
      <c r="E41" s="45"/>
      <c r="F41" s="46"/>
    </row>
    <row r="42" spans="1:6" x14ac:dyDescent="0.3">
      <c r="A42" s="43"/>
      <c r="B42" s="44"/>
      <c r="C42" s="12"/>
      <c r="D42" s="48"/>
      <c r="E42" s="47"/>
      <c r="F42" s="46"/>
    </row>
    <row r="43" spans="1:6" x14ac:dyDescent="0.3">
      <c r="A43" s="43"/>
      <c r="B43" s="44"/>
      <c r="C43" s="12"/>
      <c r="D43" s="48"/>
      <c r="E43" s="45"/>
      <c r="F43" s="46"/>
    </row>
    <row r="44" spans="1:6" x14ac:dyDescent="0.3">
      <c r="A44" s="43"/>
      <c r="B44" s="44"/>
      <c r="C44" s="12"/>
      <c r="D44" s="48"/>
      <c r="E44" s="47"/>
      <c r="F44" s="46"/>
    </row>
    <row r="45" spans="1:6" x14ac:dyDescent="0.3">
      <c r="A45" s="43"/>
      <c r="B45" s="44"/>
      <c r="C45" s="12"/>
      <c r="D45" s="48"/>
      <c r="E45" s="45"/>
      <c r="F45" s="46"/>
    </row>
    <row r="46" spans="1:6" x14ac:dyDescent="0.3">
      <c r="A46" s="43"/>
      <c r="B46" s="44"/>
      <c r="C46" s="12"/>
      <c r="D46" s="48"/>
      <c r="E46" s="47"/>
      <c r="F46" s="46"/>
    </row>
    <row r="47" spans="1:6" x14ac:dyDescent="0.3">
      <c r="A47" s="43"/>
      <c r="B47" s="44"/>
      <c r="C47" s="12"/>
      <c r="D47" s="48"/>
      <c r="E47" s="45"/>
      <c r="F47" s="46"/>
    </row>
    <row r="48" spans="1:6" x14ac:dyDescent="0.3">
      <c r="A48" s="43"/>
      <c r="B48" s="44"/>
      <c r="C48" s="12"/>
      <c r="D48" s="48"/>
      <c r="E48" s="47"/>
      <c r="F48" s="46"/>
    </row>
    <row r="49" spans="1:6" x14ac:dyDescent="0.3">
      <c r="A49" s="43"/>
      <c r="B49" s="44"/>
      <c r="C49" s="12"/>
      <c r="D49" s="48"/>
      <c r="E49" s="45"/>
      <c r="F49" s="46"/>
    </row>
    <row r="50" spans="1:6" x14ac:dyDescent="0.3">
      <c r="A50" s="43"/>
      <c r="B50" s="44"/>
      <c r="C50" s="12"/>
      <c r="D50" s="48"/>
      <c r="E50" s="47"/>
      <c r="F50" s="46"/>
    </row>
    <row r="51" spans="1:6" x14ac:dyDescent="0.3">
      <c r="A51" s="43"/>
      <c r="B51" s="44"/>
      <c r="C51" s="12"/>
      <c r="D51" s="48"/>
      <c r="E51" s="45"/>
      <c r="F51" s="46"/>
    </row>
    <row r="52" spans="1:6" x14ac:dyDescent="0.3">
      <c r="A52" s="43"/>
      <c r="B52" s="44"/>
      <c r="C52" s="12"/>
      <c r="D52" s="48"/>
      <c r="E52" s="47"/>
      <c r="F52" s="46"/>
    </row>
    <row r="53" spans="1:6" x14ac:dyDescent="0.3">
      <c r="A53" s="43"/>
      <c r="B53" s="44"/>
      <c r="C53" s="12"/>
      <c r="D53" s="48"/>
      <c r="E53" s="45"/>
      <c r="F53" s="46"/>
    </row>
    <row r="54" spans="1:6" x14ac:dyDescent="0.3">
      <c r="A54" s="43"/>
      <c r="B54" s="44"/>
      <c r="C54" s="12"/>
      <c r="D54" s="48"/>
      <c r="E54" s="47"/>
      <c r="F54" s="46"/>
    </row>
    <row r="55" spans="1:6" x14ac:dyDescent="0.3">
      <c r="A55" s="43"/>
      <c r="B55" s="44"/>
      <c r="C55" s="12"/>
      <c r="D55" s="48"/>
      <c r="E55" s="45"/>
      <c r="F55" s="46"/>
    </row>
    <row r="56" spans="1:6" x14ac:dyDescent="0.3">
      <c r="A56" s="43"/>
      <c r="B56" s="44"/>
      <c r="C56" s="12"/>
      <c r="D56" s="48"/>
      <c r="E56" s="47"/>
      <c r="F56" s="46"/>
    </row>
    <row r="57" spans="1:6" x14ac:dyDescent="0.3">
      <c r="A57" s="43"/>
      <c r="B57" s="44"/>
      <c r="C57" s="12"/>
      <c r="D57" s="48"/>
      <c r="E57" s="45"/>
      <c r="F57" s="46"/>
    </row>
    <row r="58" spans="1:6" x14ac:dyDescent="0.3">
      <c r="A58" s="43"/>
      <c r="B58" s="44"/>
      <c r="C58" s="12"/>
      <c r="D58" s="48"/>
      <c r="E58" s="47"/>
      <c r="F58" s="46"/>
    </row>
    <row r="59" spans="1:6" x14ac:dyDescent="0.3">
      <c r="A59" s="43"/>
      <c r="B59" s="44"/>
      <c r="C59" s="12"/>
      <c r="D59" s="48"/>
      <c r="E59" s="45"/>
      <c r="F59" s="46"/>
    </row>
    <row r="60" spans="1:6" x14ac:dyDescent="0.3">
      <c r="A60" s="43"/>
      <c r="B60" s="44"/>
      <c r="C60" s="12"/>
      <c r="D60" s="48"/>
      <c r="E60" s="47"/>
      <c r="F60" s="46"/>
    </row>
    <row r="61" spans="1:6" x14ac:dyDescent="0.3">
      <c r="A61" s="43"/>
      <c r="B61" s="44"/>
      <c r="C61" s="12"/>
      <c r="D61" s="48"/>
      <c r="E61" s="45"/>
      <c r="F61" s="46"/>
    </row>
    <row r="62" spans="1:6" x14ac:dyDescent="0.3">
      <c r="A62" s="43"/>
      <c r="B62" s="44"/>
      <c r="C62" s="12"/>
      <c r="D62" s="48"/>
      <c r="E62" s="47"/>
      <c r="F62" s="46"/>
    </row>
    <row r="63" spans="1:6" x14ac:dyDescent="0.3">
      <c r="A63" s="43"/>
      <c r="B63" s="44"/>
      <c r="C63" s="12"/>
      <c r="D63" s="48"/>
      <c r="E63" s="45"/>
      <c r="F63" s="46"/>
    </row>
    <row r="64" spans="1:6" x14ac:dyDescent="0.3">
      <c r="A64" s="43"/>
      <c r="B64" s="44"/>
      <c r="C64" s="12"/>
      <c r="D64" s="48"/>
      <c r="E64" s="47"/>
      <c r="F64" s="46"/>
    </row>
    <row r="65" spans="1:6" x14ac:dyDescent="0.3">
      <c r="A65" s="43"/>
      <c r="B65" s="44"/>
      <c r="C65" s="12"/>
      <c r="D65" s="48"/>
      <c r="E65" s="45"/>
      <c r="F65" s="46"/>
    </row>
    <row r="66" spans="1:6" x14ac:dyDescent="0.3">
      <c r="A66" s="43"/>
      <c r="B66" s="44"/>
      <c r="C66" s="12"/>
      <c r="D66" s="48"/>
      <c r="E66" s="47"/>
      <c r="F66" s="46"/>
    </row>
    <row r="67" spans="1:6" x14ac:dyDescent="0.3">
      <c r="A67" s="43"/>
      <c r="B67" s="44"/>
      <c r="C67" s="12"/>
      <c r="D67" s="48"/>
      <c r="E67" s="45"/>
      <c r="F67" s="46"/>
    </row>
    <row r="68" spans="1:6" x14ac:dyDescent="0.3">
      <c r="A68" s="43"/>
      <c r="B68" s="44"/>
      <c r="C68" s="12"/>
      <c r="D68" s="48"/>
      <c r="E68" s="47"/>
      <c r="F68" s="46"/>
    </row>
    <row r="69" spans="1:6" x14ac:dyDescent="0.3">
      <c r="A69" s="43"/>
      <c r="B69" s="44"/>
      <c r="C69" s="12"/>
      <c r="D69" s="48"/>
      <c r="E69" s="45"/>
      <c r="F69" s="46"/>
    </row>
    <row r="70" spans="1:6" x14ac:dyDescent="0.3">
      <c r="A70" s="43"/>
      <c r="B70" s="44"/>
      <c r="C70" s="12"/>
      <c r="D70" s="48"/>
      <c r="E70" s="47"/>
      <c r="F70" s="46"/>
    </row>
    <row r="71" spans="1:6" x14ac:dyDescent="0.3">
      <c r="A71" s="43"/>
      <c r="B71" s="44"/>
      <c r="C71" s="12"/>
      <c r="D71" s="48"/>
      <c r="E71" s="45"/>
      <c r="F71" s="46"/>
    </row>
    <row r="72" spans="1:6" x14ac:dyDescent="0.3">
      <c r="A72" s="43"/>
      <c r="B72" s="44"/>
      <c r="C72" s="12"/>
      <c r="D72" s="48"/>
      <c r="E72" s="47"/>
      <c r="F72" s="46"/>
    </row>
    <row r="73" spans="1:6" x14ac:dyDescent="0.3">
      <c r="A73" s="43"/>
      <c r="B73" s="44"/>
      <c r="C73" s="12"/>
      <c r="D73" s="48"/>
      <c r="E73" s="45"/>
      <c r="F73" s="46"/>
    </row>
    <row r="74" spans="1:6" x14ac:dyDescent="0.3">
      <c r="A74" s="43"/>
      <c r="B74" s="44"/>
      <c r="C74" s="12"/>
      <c r="D74" s="48"/>
      <c r="E74" s="47"/>
      <c r="F74" s="46"/>
    </row>
    <row r="75" spans="1:6" x14ac:dyDescent="0.3">
      <c r="A75" s="43"/>
      <c r="B75" s="44"/>
      <c r="C75" s="12"/>
      <c r="D75" s="48"/>
      <c r="E75" s="45"/>
      <c r="F75" s="46"/>
    </row>
    <row r="76" spans="1:6" x14ac:dyDescent="0.3">
      <c r="A76" s="43"/>
      <c r="B76" s="44"/>
      <c r="C76" s="12"/>
      <c r="D76" s="48"/>
      <c r="E76" s="47"/>
      <c r="F76" s="46"/>
    </row>
    <row r="77" spans="1:6" x14ac:dyDescent="0.3">
      <c r="A77" s="43"/>
      <c r="B77" s="44"/>
      <c r="C77" s="12"/>
      <c r="D77" s="48"/>
      <c r="E77" s="45"/>
      <c r="F77" s="46"/>
    </row>
    <row r="78" spans="1:6" x14ac:dyDescent="0.3">
      <c r="A78" s="43"/>
      <c r="B78" s="44"/>
      <c r="C78" s="12"/>
      <c r="D78" s="48"/>
      <c r="E78" s="47"/>
      <c r="F78" s="46"/>
    </row>
    <row r="79" spans="1:6" x14ac:dyDescent="0.3">
      <c r="A79" s="43"/>
      <c r="B79" s="44"/>
      <c r="C79" s="12"/>
      <c r="D79" s="48"/>
      <c r="E79" s="45"/>
      <c r="F79" s="46"/>
    </row>
    <row r="80" spans="1:6" x14ac:dyDescent="0.3">
      <c r="A80" s="43"/>
      <c r="B80" s="44"/>
      <c r="C80" s="12"/>
      <c r="D80" s="48"/>
      <c r="E80" s="47"/>
      <c r="F80" s="46"/>
    </row>
    <row r="81" spans="1:6" x14ac:dyDescent="0.3">
      <c r="A81" s="43"/>
      <c r="B81" s="44"/>
      <c r="C81" s="12"/>
      <c r="D81" s="48"/>
      <c r="E81" s="45"/>
      <c r="F81" s="46"/>
    </row>
    <row r="82" spans="1:6" x14ac:dyDescent="0.3">
      <c r="A82" s="43"/>
      <c r="B82" s="44"/>
      <c r="C82" s="12"/>
      <c r="D82" s="48"/>
      <c r="E82" s="47"/>
      <c r="F82" s="46"/>
    </row>
    <row r="83" spans="1:6" x14ac:dyDescent="0.3">
      <c r="A83" s="43"/>
      <c r="B83" s="44"/>
      <c r="C83" s="12"/>
      <c r="D83" s="48"/>
      <c r="E83" s="45"/>
      <c r="F83" s="46"/>
    </row>
    <row r="84" spans="1:6" x14ac:dyDescent="0.3">
      <c r="A84" s="43"/>
      <c r="B84" s="44"/>
      <c r="C84" s="12"/>
      <c r="D84" s="48"/>
      <c r="E84" s="47"/>
      <c r="F84" s="46"/>
    </row>
    <row r="85" spans="1:6" x14ac:dyDescent="0.3">
      <c r="A85" s="43"/>
      <c r="B85" s="44"/>
      <c r="C85" s="12"/>
      <c r="D85" s="48"/>
      <c r="E85" s="45"/>
      <c r="F85" s="46"/>
    </row>
    <row r="86" spans="1:6" x14ac:dyDescent="0.3">
      <c r="A86" s="43"/>
      <c r="B86" s="44"/>
      <c r="C86" s="12"/>
      <c r="D86" s="48"/>
      <c r="E86" s="47"/>
      <c r="F86" s="46"/>
    </row>
    <row r="87" spans="1:6" x14ac:dyDescent="0.3">
      <c r="A87" s="43"/>
      <c r="B87" s="44"/>
      <c r="C87" s="12"/>
      <c r="D87" s="48"/>
      <c r="E87" s="45"/>
      <c r="F87" s="46"/>
    </row>
    <row r="88" spans="1:6" x14ac:dyDescent="0.3">
      <c r="A88" s="43"/>
      <c r="B88" s="44"/>
      <c r="C88" s="12"/>
      <c r="D88" s="48"/>
      <c r="E88" s="47"/>
      <c r="F88" s="46"/>
    </row>
    <row r="89" spans="1:6" x14ac:dyDescent="0.3">
      <c r="A89" s="43"/>
      <c r="B89" s="44"/>
      <c r="C89" s="12"/>
      <c r="D89" s="48"/>
      <c r="E89" s="45"/>
      <c r="F89" s="46"/>
    </row>
    <row r="90" spans="1:6" x14ac:dyDescent="0.3">
      <c r="A90" s="43"/>
      <c r="B90" s="44"/>
      <c r="C90" s="12"/>
      <c r="D90" s="48"/>
      <c r="E90" s="47"/>
      <c r="F90" s="46"/>
    </row>
    <row r="91" spans="1:6" x14ac:dyDescent="0.3">
      <c r="A91" s="43"/>
      <c r="B91" s="44"/>
      <c r="C91" s="12"/>
      <c r="D91" s="48"/>
      <c r="E91" s="45"/>
      <c r="F91" s="46"/>
    </row>
    <row r="92" spans="1:6" x14ac:dyDescent="0.3">
      <c r="A92" s="43"/>
      <c r="B92" s="44"/>
      <c r="C92" s="12"/>
      <c r="D92" s="48"/>
      <c r="E92" s="47"/>
      <c r="F92" s="46"/>
    </row>
    <row r="93" spans="1:6" x14ac:dyDescent="0.3">
      <c r="A93" s="43"/>
      <c r="B93" s="44"/>
      <c r="C93" s="12"/>
      <c r="D93" s="48"/>
      <c r="E93" s="45"/>
      <c r="F93" s="46"/>
    </row>
    <row r="94" spans="1:6" x14ac:dyDescent="0.3">
      <c r="A94" s="43"/>
      <c r="B94" s="44"/>
      <c r="C94" s="12"/>
      <c r="D94" s="48"/>
      <c r="E94" s="47"/>
      <c r="F94" s="46"/>
    </row>
    <row r="95" spans="1:6" x14ac:dyDescent="0.3">
      <c r="A95" s="43"/>
      <c r="B95" s="44"/>
      <c r="C95" s="12"/>
      <c r="D95" s="48"/>
      <c r="E95" s="45"/>
      <c r="F95" s="46"/>
    </row>
    <row r="96" spans="1:6" x14ac:dyDescent="0.3">
      <c r="A96" s="43"/>
      <c r="B96" s="44"/>
      <c r="C96" s="12"/>
      <c r="D96" s="48"/>
      <c r="E96" s="47"/>
      <c r="F96" s="46"/>
    </row>
    <row r="97" spans="1:6" x14ac:dyDescent="0.3">
      <c r="A97" s="43"/>
      <c r="B97" s="44"/>
      <c r="C97" s="12"/>
      <c r="D97" s="48"/>
      <c r="E97" s="45"/>
      <c r="F97" s="46"/>
    </row>
    <row r="98" spans="1:6" x14ac:dyDescent="0.3">
      <c r="A98" s="43"/>
      <c r="B98" s="44"/>
      <c r="C98" s="12"/>
      <c r="D98" s="48"/>
      <c r="E98" s="47"/>
      <c r="F98" s="46"/>
    </row>
    <row r="99" spans="1:6" x14ac:dyDescent="0.3">
      <c r="A99" s="43"/>
      <c r="B99" s="44"/>
      <c r="C99" s="12"/>
      <c r="D99" s="48"/>
      <c r="E99" s="45"/>
      <c r="F99" s="46"/>
    </row>
    <row r="100" spans="1:6" x14ac:dyDescent="0.3">
      <c r="A100" s="43"/>
      <c r="B100" s="44"/>
      <c r="C100" s="12"/>
      <c r="D100" s="48"/>
      <c r="E100" s="47"/>
      <c r="F100" s="46"/>
    </row>
    <row r="101" spans="1:6" x14ac:dyDescent="0.3">
      <c r="A101" s="43"/>
      <c r="B101" s="44"/>
      <c r="C101" s="12"/>
      <c r="D101" s="48"/>
      <c r="E101" s="45"/>
      <c r="F101" s="46"/>
    </row>
    <row r="102" spans="1:6" x14ac:dyDescent="0.3">
      <c r="A102" s="43"/>
      <c r="B102" s="44"/>
      <c r="C102" s="12"/>
      <c r="D102" s="48"/>
      <c r="E102" s="47"/>
      <c r="F102" s="46"/>
    </row>
    <row r="103" spans="1:6" x14ac:dyDescent="0.3">
      <c r="A103" s="43"/>
      <c r="B103" s="44"/>
      <c r="C103" s="12"/>
      <c r="D103" s="48"/>
      <c r="E103" s="45"/>
      <c r="F103" s="46"/>
    </row>
    <row r="104" spans="1:6" x14ac:dyDescent="0.3">
      <c r="A104" s="43"/>
      <c r="B104" s="44"/>
      <c r="C104" s="12"/>
      <c r="D104" s="48"/>
      <c r="E104" s="47"/>
      <c r="F104" s="46"/>
    </row>
    <row r="105" spans="1:6" x14ac:dyDescent="0.3">
      <c r="A105" s="43"/>
      <c r="B105" s="44"/>
      <c r="C105" s="12"/>
      <c r="D105" s="48"/>
      <c r="E105" s="45"/>
      <c r="F105" s="46"/>
    </row>
    <row r="106" spans="1:6" x14ac:dyDescent="0.3">
      <c r="A106" s="43"/>
      <c r="B106" s="44"/>
      <c r="C106" s="12"/>
      <c r="D106" s="48"/>
      <c r="E106" s="47"/>
      <c r="F106" s="46"/>
    </row>
    <row r="107" spans="1:6" x14ac:dyDescent="0.3">
      <c r="A107" s="43"/>
      <c r="B107" s="44"/>
      <c r="C107" s="12"/>
      <c r="D107" s="48"/>
      <c r="E107" s="45"/>
      <c r="F107" s="46"/>
    </row>
    <row r="108" spans="1:6" x14ac:dyDescent="0.3">
      <c r="A108" s="43"/>
      <c r="B108" s="44"/>
      <c r="C108" s="12"/>
      <c r="D108" s="48"/>
      <c r="E108" s="47"/>
      <c r="F108" s="46"/>
    </row>
    <row r="109" spans="1:6" x14ac:dyDescent="0.3">
      <c r="A109" s="43"/>
      <c r="B109" s="44"/>
      <c r="C109" s="12"/>
      <c r="D109" s="48"/>
      <c r="E109" s="45"/>
      <c r="F109" s="46"/>
    </row>
    <row r="110" spans="1:6" x14ac:dyDescent="0.3">
      <c r="A110" s="43"/>
      <c r="B110" s="44"/>
      <c r="C110" s="12"/>
      <c r="D110" s="48"/>
      <c r="E110" s="47"/>
      <c r="F110" s="46"/>
    </row>
    <row r="111" spans="1:6" x14ac:dyDescent="0.3">
      <c r="A111" s="43"/>
      <c r="B111" s="44"/>
      <c r="C111" s="12"/>
      <c r="D111" s="48"/>
      <c r="E111" s="45"/>
      <c r="F111" s="46"/>
    </row>
    <row r="112" spans="1:6" x14ac:dyDescent="0.3">
      <c r="A112" s="43"/>
      <c r="B112" s="44"/>
      <c r="C112" s="12"/>
      <c r="D112" s="48"/>
      <c r="E112" s="47"/>
      <c r="F112" s="46"/>
    </row>
    <row r="113" spans="1:6" x14ac:dyDescent="0.3">
      <c r="A113" s="43"/>
      <c r="B113" s="44"/>
      <c r="C113" s="12"/>
      <c r="D113" s="48"/>
      <c r="E113" s="45"/>
      <c r="F113" s="46"/>
    </row>
    <row r="114" spans="1:6" x14ac:dyDescent="0.3">
      <c r="A114" s="43"/>
      <c r="B114" s="44"/>
      <c r="C114" s="12"/>
      <c r="D114" s="48"/>
      <c r="E114" s="47"/>
      <c r="F114" s="46"/>
    </row>
    <row r="115" spans="1:6" x14ac:dyDescent="0.3">
      <c r="A115" s="43"/>
      <c r="B115" s="44"/>
      <c r="C115" s="12"/>
      <c r="D115" s="48"/>
      <c r="E115" s="45"/>
      <c r="F115" s="46"/>
    </row>
    <row r="116" spans="1:6" x14ac:dyDescent="0.3">
      <c r="A116" s="43"/>
      <c r="B116" s="44"/>
      <c r="C116" s="12"/>
      <c r="D116" s="48"/>
      <c r="E116" s="47"/>
      <c r="F116" s="46"/>
    </row>
    <row r="117" spans="1:6" x14ac:dyDescent="0.3">
      <c r="A117" s="43"/>
      <c r="B117" s="44"/>
      <c r="C117" s="12"/>
      <c r="D117" s="48"/>
      <c r="E117" s="45"/>
      <c r="F117" s="46"/>
    </row>
    <row r="118" spans="1:6" x14ac:dyDescent="0.3">
      <c r="A118" s="43"/>
      <c r="B118" s="44"/>
      <c r="C118" s="12"/>
      <c r="D118" s="48"/>
      <c r="E118" s="47"/>
      <c r="F118" s="46"/>
    </row>
    <row r="119" spans="1:6" x14ac:dyDescent="0.3">
      <c r="A119" s="43"/>
      <c r="B119" s="44"/>
      <c r="C119" s="12"/>
      <c r="D119" s="48"/>
      <c r="E119" s="45"/>
      <c r="F119" s="46"/>
    </row>
    <row r="120" spans="1:6" x14ac:dyDescent="0.3">
      <c r="A120" s="43"/>
      <c r="B120" s="44"/>
      <c r="C120" s="12"/>
      <c r="D120" s="48"/>
      <c r="E120" s="47"/>
      <c r="F120" s="46"/>
    </row>
    <row r="121" spans="1:6" x14ac:dyDescent="0.3">
      <c r="A121" s="43"/>
      <c r="B121" s="44"/>
      <c r="C121" s="12"/>
      <c r="D121" s="48"/>
      <c r="E121" s="45"/>
      <c r="F121" s="46"/>
    </row>
    <row r="122" spans="1:6" x14ac:dyDescent="0.3">
      <c r="A122" s="43"/>
      <c r="B122" s="44"/>
      <c r="C122" s="12"/>
      <c r="D122" s="48"/>
      <c r="E122" s="47"/>
      <c r="F122" s="46"/>
    </row>
    <row r="123" spans="1:6" x14ac:dyDescent="0.3">
      <c r="A123" s="43"/>
      <c r="B123" s="44"/>
      <c r="C123" s="12"/>
      <c r="D123" s="48"/>
      <c r="E123" s="45"/>
      <c r="F123" s="46"/>
    </row>
    <row r="124" spans="1:6" x14ac:dyDescent="0.3">
      <c r="A124" s="43"/>
      <c r="B124" s="44"/>
      <c r="C124" s="12"/>
      <c r="D124" s="48"/>
      <c r="E124" s="47"/>
      <c r="F124" s="46"/>
    </row>
    <row r="125" spans="1:6" x14ac:dyDescent="0.3">
      <c r="A125" s="43"/>
      <c r="B125" s="44"/>
      <c r="C125" s="12"/>
      <c r="D125" s="48"/>
      <c r="E125" s="45"/>
      <c r="F125" s="46"/>
    </row>
    <row r="126" spans="1:6" x14ac:dyDescent="0.3">
      <c r="A126" s="43"/>
      <c r="B126" s="44"/>
      <c r="C126" s="12"/>
      <c r="D126" s="48"/>
      <c r="E126" s="47"/>
      <c r="F126" s="46"/>
    </row>
    <row r="127" spans="1:6" x14ac:dyDescent="0.3">
      <c r="A127" s="43"/>
      <c r="B127" s="44"/>
      <c r="C127" s="12"/>
      <c r="D127" s="48"/>
      <c r="E127" s="45"/>
      <c r="F127" s="46"/>
    </row>
    <row r="128" spans="1:6" x14ac:dyDescent="0.3">
      <c r="A128" s="43"/>
      <c r="B128" s="44"/>
      <c r="C128" s="12"/>
      <c r="D128" s="48"/>
      <c r="E128" s="47"/>
      <c r="F128" s="46"/>
    </row>
    <row r="129" spans="1:6" x14ac:dyDescent="0.3">
      <c r="A129" s="43"/>
      <c r="B129" s="44"/>
      <c r="C129" s="12"/>
      <c r="D129" s="48"/>
      <c r="E129" s="45"/>
      <c r="F129" s="46"/>
    </row>
    <row r="130" spans="1:6" x14ac:dyDescent="0.3">
      <c r="A130" s="43"/>
      <c r="B130" s="44"/>
      <c r="C130" s="12"/>
      <c r="D130" s="48"/>
      <c r="E130" s="47"/>
      <c r="F130" s="46"/>
    </row>
    <row r="131" spans="1:6" x14ac:dyDescent="0.3">
      <c r="A131" s="43"/>
      <c r="B131" s="44"/>
      <c r="C131" s="12"/>
      <c r="D131" s="48"/>
      <c r="E131" s="45"/>
      <c r="F131" s="46"/>
    </row>
    <row r="132" spans="1:6" x14ac:dyDescent="0.3">
      <c r="A132" s="43"/>
      <c r="B132" s="44"/>
      <c r="C132" s="12"/>
      <c r="D132" s="48"/>
      <c r="E132" s="47"/>
      <c r="F132" s="46"/>
    </row>
    <row r="133" spans="1:6" x14ac:dyDescent="0.3">
      <c r="A133" s="43"/>
      <c r="B133" s="44"/>
      <c r="C133" s="12"/>
      <c r="D133" s="48"/>
      <c r="E133" s="45"/>
      <c r="F133" s="46"/>
    </row>
    <row r="134" spans="1:6" x14ac:dyDescent="0.3">
      <c r="A134" s="43"/>
      <c r="B134" s="44"/>
      <c r="C134" s="12"/>
      <c r="D134" s="48"/>
      <c r="E134" s="47"/>
      <c r="F134" s="46"/>
    </row>
    <row r="135" spans="1:6" x14ac:dyDescent="0.3">
      <c r="A135" s="43"/>
      <c r="B135" s="44"/>
      <c r="C135" s="12"/>
      <c r="D135" s="48"/>
      <c r="E135" s="45"/>
      <c r="F135" s="46"/>
    </row>
    <row r="136" spans="1:6" x14ac:dyDescent="0.3">
      <c r="A136" s="43"/>
      <c r="B136" s="44"/>
      <c r="C136" s="12"/>
      <c r="D136" s="48"/>
      <c r="E136" s="47"/>
      <c r="F136" s="46"/>
    </row>
    <row r="137" spans="1:6" x14ac:dyDescent="0.3">
      <c r="A137" s="43"/>
      <c r="B137" s="44"/>
      <c r="C137" s="12"/>
      <c r="D137" s="48"/>
      <c r="E137" s="45"/>
      <c r="F137" s="46"/>
    </row>
    <row r="138" spans="1:6" x14ac:dyDescent="0.3">
      <c r="A138" s="43"/>
      <c r="B138" s="44"/>
      <c r="C138" s="12"/>
      <c r="D138" s="48"/>
      <c r="E138" s="47"/>
      <c r="F138" s="46"/>
    </row>
    <row r="139" spans="1:6" x14ac:dyDescent="0.3">
      <c r="A139" s="43"/>
      <c r="B139" s="44"/>
      <c r="C139" s="12"/>
      <c r="D139" s="48"/>
      <c r="E139" s="45"/>
      <c r="F139" s="46"/>
    </row>
    <row r="140" spans="1:6" x14ac:dyDescent="0.3">
      <c r="A140" s="43"/>
      <c r="B140" s="44"/>
      <c r="C140" s="12"/>
      <c r="D140" s="48"/>
      <c r="E140" s="47"/>
      <c r="F140" s="46"/>
    </row>
    <row r="141" spans="1:6" x14ac:dyDescent="0.3">
      <c r="A141" s="43"/>
      <c r="B141" s="44"/>
      <c r="C141" s="12"/>
      <c r="D141" s="48"/>
      <c r="E141" s="45"/>
      <c r="F141" s="46"/>
    </row>
    <row r="142" spans="1:6" x14ac:dyDescent="0.3">
      <c r="A142" s="43"/>
      <c r="B142" s="44"/>
      <c r="C142" s="12"/>
      <c r="D142" s="48"/>
      <c r="E142" s="47"/>
      <c r="F142" s="46"/>
    </row>
    <row r="143" spans="1:6" x14ac:dyDescent="0.3">
      <c r="A143" s="43"/>
      <c r="B143" s="44"/>
      <c r="C143" s="12"/>
      <c r="D143" s="48"/>
      <c r="E143" s="45"/>
      <c r="F143" s="46"/>
    </row>
    <row r="144" spans="1:6" x14ac:dyDescent="0.3">
      <c r="A144" s="43"/>
      <c r="B144" s="44"/>
      <c r="C144" s="12"/>
      <c r="D144" s="48"/>
      <c r="E144" s="47"/>
      <c r="F144" s="46"/>
    </row>
    <row r="145" spans="1:6" x14ac:dyDescent="0.3">
      <c r="A145" s="43"/>
      <c r="B145" s="44"/>
      <c r="C145" s="12"/>
      <c r="D145" s="48"/>
      <c r="E145" s="45"/>
      <c r="F145" s="46"/>
    </row>
    <row r="146" spans="1:6" x14ac:dyDescent="0.3">
      <c r="A146" s="43"/>
      <c r="B146" s="44"/>
      <c r="C146" s="12"/>
      <c r="D146" s="48"/>
      <c r="E146" s="47"/>
      <c r="F146" s="46"/>
    </row>
    <row r="147" spans="1:6" x14ac:dyDescent="0.3">
      <c r="A147" s="43"/>
      <c r="B147" s="44"/>
      <c r="C147" s="12"/>
      <c r="D147" s="48"/>
      <c r="E147" s="45"/>
      <c r="F147" s="46"/>
    </row>
    <row r="148" spans="1:6" x14ac:dyDescent="0.3">
      <c r="A148" s="43"/>
      <c r="B148" s="44"/>
      <c r="C148" s="12"/>
      <c r="D148" s="48"/>
      <c r="E148" s="47"/>
      <c r="F148" s="46"/>
    </row>
    <row r="149" spans="1:6" x14ac:dyDescent="0.3">
      <c r="A149" s="43"/>
      <c r="B149" s="44"/>
      <c r="C149" s="12"/>
      <c r="D149" s="48"/>
      <c r="E149" s="45"/>
      <c r="F149" s="46"/>
    </row>
    <row r="150" spans="1:6" x14ac:dyDescent="0.3">
      <c r="A150" s="43"/>
      <c r="B150" s="44"/>
      <c r="C150" s="12"/>
      <c r="D150" s="48"/>
      <c r="E150" s="47"/>
      <c r="F150" s="46"/>
    </row>
    <row r="151" spans="1:6" x14ac:dyDescent="0.3">
      <c r="A151" s="43"/>
      <c r="B151" s="44"/>
      <c r="C151" s="12"/>
      <c r="D151" s="48"/>
      <c r="E151" s="45"/>
      <c r="F151" s="46"/>
    </row>
    <row r="152" spans="1:6" x14ac:dyDescent="0.3">
      <c r="A152" s="43"/>
      <c r="B152" s="44"/>
      <c r="C152" s="12"/>
      <c r="D152" s="48"/>
      <c r="E152" s="47"/>
      <c r="F152" s="46"/>
    </row>
    <row r="153" spans="1:6" x14ac:dyDescent="0.3">
      <c r="A153" s="43"/>
      <c r="B153" s="44"/>
      <c r="C153" s="12"/>
      <c r="D153" s="48"/>
      <c r="E153" s="45"/>
      <c r="F153" s="46"/>
    </row>
    <row r="154" spans="1:6" x14ac:dyDescent="0.3">
      <c r="A154" s="43"/>
      <c r="B154" s="44"/>
      <c r="C154" s="12"/>
      <c r="D154" s="48"/>
      <c r="E154" s="47"/>
      <c r="F154" s="46"/>
    </row>
    <row r="155" spans="1:6" x14ac:dyDescent="0.3">
      <c r="A155" s="43"/>
      <c r="B155" s="44"/>
      <c r="C155" s="12"/>
      <c r="D155" s="48"/>
      <c r="E155" s="45"/>
      <c r="F155" s="46"/>
    </row>
    <row r="156" spans="1:6" x14ac:dyDescent="0.3">
      <c r="A156" s="43"/>
      <c r="B156" s="44"/>
      <c r="C156" s="12"/>
      <c r="D156" s="48"/>
      <c r="E156" s="47"/>
      <c r="F156" s="46"/>
    </row>
    <row r="157" spans="1:6" x14ac:dyDescent="0.3">
      <c r="A157" s="43"/>
      <c r="B157" s="44"/>
      <c r="C157" s="12"/>
      <c r="D157" s="48"/>
      <c r="E157" s="45"/>
      <c r="F157" s="46"/>
    </row>
    <row r="158" spans="1:6" x14ac:dyDescent="0.3">
      <c r="A158" s="43"/>
      <c r="B158" s="44"/>
      <c r="C158" s="12"/>
      <c r="D158" s="48"/>
      <c r="E158" s="47"/>
      <c r="F158" s="46"/>
    </row>
    <row r="159" spans="1:6" x14ac:dyDescent="0.3">
      <c r="A159" s="43"/>
      <c r="B159" s="44"/>
      <c r="C159" s="12"/>
      <c r="D159" s="48"/>
      <c r="E159" s="45"/>
      <c r="F159" s="46"/>
    </row>
    <row r="160" spans="1:6" x14ac:dyDescent="0.3">
      <c r="A160" s="43"/>
      <c r="B160" s="44"/>
      <c r="C160" s="12"/>
      <c r="D160" s="48"/>
      <c r="E160" s="47"/>
      <c r="F160" s="46"/>
    </row>
    <row r="161" spans="1:6" x14ac:dyDescent="0.3">
      <c r="A161" s="43"/>
      <c r="B161" s="44"/>
      <c r="C161" s="12"/>
      <c r="D161" s="48"/>
      <c r="E161" s="45"/>
      <c r="F161" s="46"/>
    </row>
    <row r="162" spans="1:6" x14ac:dyDescent="0.3">
      <c r="A162" s="43"/>
      <c r="B162" s="44"/>
      <c r="C162" s="12"/>
      <c r="D162" s="48"/>
      <c r="E162" s="47"/>
      <c r="F162" s="46"/>
    </row>
    <row r="163" spans="1:6" x14ac:dyDescent="0.3">
      <c r="A163" s="43"/>
      <c r="B163" s="44"/>
      <c r="C163" s="12"/>
      <c r="D163" s="48"/>
      <c r="E163" s="45"/>
      <c r="F163" s="46"/>
    </row>
    <row r="164" spans="1:6" x14ac:dyDescent="0.3">
      <c r="A164" s="43"/>
      <c r="B164" s="44"/>
      <c r="C164" s="12"/>
      <c r="D164" s="48"/>
      <c r="E164" s="47"/>
      <c r="F164" s="46"/>
    </row>
    <row r="165" spans="1:6" x14ac:dyDescent="0.3">
      <c r="A165" s="43"/>
      <c r="B165" s="44"/>
      <c r="C165" s="12"/>
      <c r="D165" s="48"/>
      <c r="E165" s="45"/>
      <c r="F165" s="46"/>
    </row>
    <row r="166" spans="1:6" x14ac:dyDescent="0.3">
      <c r="A166" s="43"/>
      <c r="B166" s="44"/>
      <c r="C166" s="12"/>
      <c r="D166" s="48"/>
      <c r="E166" s="47"/>
      <c r="F166" s="46"/>
    </row>
    <row r="167" spans="1:6" x14ac:dyDescent="0.3">
      <c r="A167" s="43"/>
      <c r="B167" s="44"/>
      <c r="C167" s="12"/>
      <c r="D167" s="48"/>
      <c r="E167" s="45"/>
      <c r="F167" s="46"/>
    </row>
    <row r="168" spans="1:6" x14ac:dyDescent="0.3">
      <c r="A168" s="43"/>
      <c r="B168" s="44"/>
      <c r="C168" s="12"/>
      <c r="D168" s="48"/>
      <c r="E168" s="47"/>
      <c r="F168" s="46"/>
    </row>
    <row r="169" spans="1:6" x14ac:dyDescent="0.3">
      <c r="A169" s="43"/>
      <c r="B169" s="44"/>
      <c r="C169" s="12"/>
      <c r="D169" s="48"/>
      <c r="E169" s="45"/>
      <c r="F169" s="46"/>
    </row>
    <row r="170" spans="1:6" x14ac:dyDescent="0.3">
      <c r="A170" s="43"/>
      <c r="B170" s="44"/>
      <c r="C170" s="12"/>
      <c r="D170" s="48"/>
      <c r="E170" s="47"/>
      <c r="F170" s="46"/>
    </row>
    <row r="171" spans="1:6" x14ac:dyDescent="0.3">
      <c r="A171" s="43"/>
      <c r="B171" s="44"/>
      <c r="C171" s="12"/>
      <c r="D171" s="48"/>
      <c r="E171" s="45"/>
      <c r="F171" s="46"/>
    </row>
    <row r="172" spans="1:6" x14ac:dyDescent="0.3">
      <c r="A172" s="43"/>
      <c r="B172" s="44"/>
      <c r="C172" s="12"/>
      <c r="D172" s="48"/>
      <c r="E172" s="47"/>
      <c r="F172" s="46"/>
    </row>
    <row r="173" spans="1:6" x14ac:dyDescent="0.3">
      <c r="A173" s="43"/>
      <c r="B173" s="44"/>
      <c r="C173" s="12"/>
      <c r="D173" s="48"/>
      <c r="E173" s="45"/>
      <c r="F173" s="46"/>
    </row>
    <row r="174" spans="1:6" x14ac:dyDescent="0.3">
      <c r="A174" s="43"/>
      <c r="B174" s="44"/>
      <c r="C174" s="12"/>
      <c r="D174" s="48"/>
      <c r="E174" s="47"/>
      <c r="F174" s="46"/>
    </row>
    <row r="175" spans="1:6" x14ac:dyDescent="0.3">
      <c r="A175" s="43"/>
      <c r="B175" s="44"/>
      <c r="C175" s="12"/>
      <c r="D175" s="48"/>
      <c r="E175" s="45"/>
      <c r="F175" s="46"/>
    </row>
    <row r="176" spans="1:6" x14ac:dyDescent="0.3">
      <c r="A176" s="43"/>
      <c r="B176" s="44"/>
      <c r="C176" s="12"/>
      <c r="D176" s="48"/>
      <c r="E176" s="47"/>
      <c r="F176" s="46"/>
    </row>
    <row r="177" spans="1:6" x14ac:dyDescent="0.3">
      <c r="A177" s="43"/>
      <c r="B177" s="44"/>
      <c r="C177" s="12"/>
      <c r="D177" s="48"/>
      <c r="E177" s="45"/>
      <c r="F177" s="46"/>
    </row>
    <row r="178" spans="1:6" x14ac:dyDescent="0.3">
      <c r="A178" s="43"/>
      <c r="B178" s="44"/>
      <c r="C178" s="12"/>
      <c r="D178" s="48"/>
      <c r="E178" s="47"/>
      <c r="F178" s="46"/>
    </row>
    <row r="179" spans="1:6" x14ac:dyDescent="0.3">
      <c r="A179" s="43"/>
      <c r="B179" s="44"/>
      <c r="C179" s="12"/>
      <c r="D179" s="48"/>
      <c r="E179" s="45"/>
      <c r="F179" s="46"/>
    </row>
    <row r="180" spans="1:6" x14ac:dyDescent="0.3">
      <c r="A180" s="43"/>
      <c r="B180" s="44"/>
      <c r="C180" s="12"/>
      <c r="D180" s="48"/>
      <c r="E180" s="47"/>
      <c r="F180" s="46"/>
    </row>
    <row r="181" spans="1:6" x14ac:dyDescent="0.3">
      <c r="A181" s="43"/>
      <c r="B181" s="44"/>
      <c r="C181" s="12"/>
      <c r="D181" s="48"/>
      <c r="E181" s="45"/>
      <c r="F181" s="46"/>
    </row>
    <row r="182" spans="1:6" x14ac:dyDescent="0.3">
      <c r="A182" s="43"/>
      <c r="B182" s="44"/>
      <c r="C182" s="12"/>
      <c r="D182" s="48"/>
      <c r="E182" s="47"/>
      <c r="F182" s="46"/>
    </row>
    <row r="183" spans="1:6" x14ac:dyDescent="0.3">
      <c r="A183" s="43"/>
      <c r="B183" s="44"/>
      <c r="C183" s="12"/>
      <c r="D183" s="48"/>
      <c r="E183" s="45"/>
      <c r="F183" s="46"/>
    </row>
    <row r="184" spans="1:6" x14ac:dyDescent="0.3">
      <c r="A184" s="43"/>
      <c r="B184" s="44"/>
      <c r="C184" s="12"/>
      <c r="D184" s="48"/>
      <c r="E184" s="47"/>
      <c r="F184" s="46"/>
    </row>
    <row r="185" spans="1:6" x14ac:dyDescent="0.3">
      <c r="A185" s="43"/>
      <c r="B185" s="44"/>
      <c r="C185" s="12"/>
      <c r="D185" s="48"/>
      <c r="E185" s="45"/>
      <c r="F185" s="46"/>
    </row>
    <row r="186" spans="1:6" x14ac:dyDescent="0.3">
      <c r="A186" s="43"/>
      <c r="B186" s="44"/>
      <c r="C186" s="12"/>
      <c r="D186" s="48"/>
      <c r="E186" s="47"/>
      <c r="F186" s="46"/>
    </row>
    <row r="187" spans="1:6" x14ac:dyDescent="0.3">
      <c r="A187" s="43"/>
      <c r="B187" s="44"/>
      <c r="C187" s="12"/>
      <c r="D187" s="48"/>
      <c r="E187" s="45"/>
      <c r="F187" s="46"/>
    </row>
    <row r="188" spans="1:6" x14ac:dyDescent="0.3">
      <c r="A188" s="43"/>
      <c r="B188" s="44"/>
      <c r="C188" s="12"/>
      <c r="D188" s="48"/>
      <c r="E188" s="47"/>
      <c r="F188" s="46"/>
    </row>
    <row r="189" spans="1:6" x14ac:dyDescent="0.3">
      <c r="A189" s="43"/>
      <c r="B189" s="44"/>
      <c r="C189" s="12"/>
      <c r="D189" s="48"/>
      <c r="E189" s="45"/>
      <c r="F189" s="46"/>
    </row>
    <row r="190" spans="1:6" x14ac:dyDescent="0.3">
      <c r="A190" s="43"/>
      <c r="B190" s="44"/>
      <c r="C190" s="12"/>
      <c r="D190" s="48"/>
      <c r="E190" s="47"/>
      <c r="F190" s="46"/>
    </row>
    <row r="191" spans="1:6" x14ac:dyDescent="0.3">
      <c r="A191" s="43"/>
      <c r="B191" s="44"/>
      <c r="C191" s="12"/>
      <c r="D191" s="48"/>
      <c r="E191" s="45"/>
      <c r="F191" s="46"/>
    </row>
    <row r="192" spans="1:6" x14ac:dyDescent="0.3">
      <c r="A192" s="43"/>
      <c r="B192" s="44"/>
      <c r="C192" s="12"/>
      <c r="D192" s="48"/>
      <c r="E192" s="47"/>
      <c r="F192" s="46"/>
    </row>
    <row r="193" spans="1:6" x14ac:dyDescent="0.3">
      <c r="A193" s="43"/>
      <c r="B193" s="44"/>
      <c r="C193" s="12"/>
      <c r="D193" s="48"/>
      <c r="E193" s="45"/>
      <c r="F193" s="46"/>
    </row>
    <row r="194" spans="1:6" x14ac:dyDescent="0.3">
      <c r="A194" s="43"/>
      <c r="B194" s="44"/>
      <c r="C194" s="12"/>
      <c r="D194" s="48"/>
      <c r="E194" s="47"/>
      <c r="F194" s="46"/>
    </row>
    <row r="195" spans="1:6" x14ac:dyDescent="0.3">
      <c r="A195" s="43"/>
      <c r="B195" s="44"/>
      <c r="C195" s="12"/>
      <c r="D195" s="48"/>
      <c r="E195" s="45"/>
      <c r="F195" s="46"/>
    </row>
    <row r="196" spans="1:6" x14ac:dyDescent="0.3">
      <c r="A196" s="43"/>
      <c r="B196" s="44"/>
      <c r="C196" s="12"/>
      <c r="D196" s="48"/>
      <c r="E196" s="47"/>
      <c r="F196" s="46"/>
    </row>
    <row r="197" spans="1:6" x14ac:dyDescent="0.3">
      <c r="A197" s="43"/>
      <c r="B197" s="44"/>
      <c r="C197" s="12"/>
      <c r="D197" s="48"/>
      <c r="E197" s="45"/>
      <c r="F197" s="46"/>
    </row>
    <row r="198" spans="1:6" x14ac:dyDescent="0.3">
      <c r="A198" s="43"/>
      <c r="B198" s="44"/>
      <c r="C198" s="12"/>
      <c r="D198" s="48"/>
      <c r="E198" s="47"/>
      <c r="F198" s="46"/>
    </row>
    <row r="199" spans="1:6" x14ac:dyDescent="0.3">
      <c r="A199" s="43"/>
      <c r="B199" s="44"/>
      <c r="C199" s="12"/>
      <c r="D199" s="48"/>
      <c r="E199" s="45"/>
      <c r="F199" s="46"/>
    </row>
    <row r="200" spans="1:6" x14ac:dyDescent="0.3">
      <c r="A200" s="43"/>
      <c r="B200" s="44"/>
      <c r="C200" s="12"/>
      <c r="D200" s="48"/>
      <c r="E200" s="47"/>
      <c r="F200" s="46"/>
    </row>
    <row r="201" spans="1:6" x14ac:dyDescent="0.3">
      <c r="A201" s="43"/>
      <c r="B201" s="44"/>
      <c r="C201" s="12"/>
      <c r="D201" s="48"/>
      <c r="E201" s="45"/>
      <c r="F201" s="46"/>
    </row>
    <row r="202" spans="1:6" x14ac:dyDescent="0.3">
      <c r="A202" s="43"/>
      <c r="B202" s="44"/>
      <c r="C202" s="12"/>
      <c r="D202" s="48"/>
      <c r="E202" s="47"/>
      <c r="F202" s="46"/>
    </row>
    <row r="203" spans="1:6" x14ac:dyDescent="0.3">
      <c r="A203" s="43"/>
      <c r="B203" s="44"/>
      <c r="C203" s="12"/>
      <c r="D203" s="48"/>
      <c r="E203" s="45"/>
      <c r="F203" s="46"/>
    </row>
    <row r="204" spans="1:6" x14ac:dyDescent="0.3">
      <c r="A204" s="43"/>
      <c r="B204" s="44"/>
      <c r="C204" s="12"/>
      <c r="D204" s="48"/>
      <c r="E204" s="47"/>
      <c r="F204" s="46"/>
    </row>
    <row r="205" spans="1:6" x14ac:dyDescent="0.3">
      <c r="A205" s="43"/>
      <c r="B205" s="44"/>
      <c r="C205" s="12"/>
      <c r="D205" s="48"/>
      <c r="E205" s="45"/>
      <c r="F205" s="46"/>
    </row>
    <row r="206" spans="1:6" x14ac:dyDescent="0.3">
      <c r="A206" s="43"/>
      <c r="B206" s="44"/>
      <c r="C206" s="12"/>
      <c r="D206" s="48"/>
      <c r="E206" s="47"/>
      <c r="F206" s="46"/>
    </row>
    <row r="207" spans="1:6" x14ac:dyDescent="0.3">
      <c r="A207" s="43"/>
      <c r="B207" s="44"/>
      <c r="C207" s="12"/>
      <c r="D207" s="48"/>
      <c r="E207" s="45"/>
      <c r="F207" s="46"/>
    </row>
    <row r="208" spans="1:6" x14ac:dyDescent="0.3">
      <c r="A208" s="43"/>
      <c r="B208" s="44"/>
      <c r="C208" s="12"/>
      <c r="D208" s="48"/>
      <c r="E208" s="47"/>
      <c r="F208" s="46"/>
    </row>
    <row r="209" spans="1:6" x14ac:dyDescent="0.3">
      <c r="A209" s="43"/>
      <c r="B209" s="44"/>
      <c r="C209" s="12"/>
      <c r="D209" s="48"/>
      <c r="E209" s="45"/>
      <c r="F209" s="46"/>
    </row>
    <row r="210" spans="1:6" x14ac:dyDescent="0.3">
      <c r="A210" s="43"/>
      <c r="B210" s="44"/>
      <c r="C210" s="12"/>
      <c r="D210" s="48"/>
      <c r="E210" s="47"/>
      <c r="F210" s="46"/>
    </row>
    <row r="211" spans="1:6" x14ac:dyDescent="0.3">
      <c r="A211" s="43"/>
      <c r="B211" s="44"/>
      <c r="C211" s="12"/>
      <c r="D211" s="48"/>
      <c r="E211" s="45"/>
      <c r="F211" s="46"/>
    </row>
    <row r="212" spans="1:6" x14ac:dyDescent="0.3">
      <c r="A212" s="43"/>
      <c r="B212" s="44"/>
      <c r="C212" s="12"/>
      <c r="D212" s="48"/>
      <c r="E212" s="47"/>
      <c r="F212" s="46"/>
    </row>
    <row r="213" spans="1:6" x14ac:dyDescent="0.3">
      <c r="A213" s="43"/>
      <c r="B213" s="44"/>
      <c r="C213" s="12"/>
      <c r="D213" s="48"/>
      <c r="E213" s="45"/>
      <c r="F213" s="46"/>
    </row>
    <row r="214" spans="1:6" x14ac:dyDescent="0.3">
      <c r="A214" s="43"/>
      <c r="B214" s="44"/>
      <c r="C214" s="12"/>
      <c r="D214" s="48"/>
      <c r="E214" s="47"/>
      <c r="F214" s="46"/>
    </row>
    <row r="215" spans="1:6" x14ac:dyDescent="0.3">
      <c r="A215" s="43"/>
      <c r="B215" s="44"/>
      <c r="C215" s="12"/>
      <c r="D215" s="48"/>
      <c r="E215" s="45"/>
      <c r="F215" s="46"/>
    </row>
    <row r="216" spans="1:6" x14ac:dyDescent="0.3">
      <c r="A216" s="43"/>
      <c r="B216" s="44"/>
      <c r="C216" s="12"/>
      <c r="D216" s="48"/>
      <c r="E216" s="47"/>
      <c r="F216" s="46"/>
    </row>
    <row r="217" spans="1:6" x14ac:dyDescent="0.3">
      <c r="A217" s="43"/>
      <c r="B217" s="44"/>
      <c r="C217" s="12"/>
      <c r="D217" s="48"/>
      <c r="E217" s="45"/>
      <c r="F217" s="46"/>
    </row>
    <row r="218" spans="1:6" x14ac:dyDescent="0.3">
      <c r="A218" s="43"/>
      <c r="B218" s="44"/>
      <c r="C218" s="12"/>
      <c r="D218" s="48"/>
      <c r="E218" s="47"/>
      <c r="F218" s="46"/>
    </row>
    <row r="219" spans="1:6" x14ac:dyDescent="0.3">
      <c r="A219" s="43"/>
      <c r="B219" s="44"/>
      <c r="C219" s="12"/>
      <c r="D219" s="48"/>
      <c r="E219" s="45"/>
      <c r="F219" s="46"/>
    </row>
    <row r="220" spans="1:6" x14ac:dyDescent="0.3">
      <c r="A220" s="43"/>
      <c r="B220" s="44"/>
      <c r="C220" s="12"/>
      <c r="D220" s="48"/>
      <c r="E220" s="47"/>
      <c r="F220" s="46"/>
    </row>
    <row r="221" spans="1:6" x14ac:dyDescent="0.3">
      <c r="A221" s="43"/>
      <c r="B221" s="44"/>
      <c r="C221" s="12"/>
      <c r="D221" s="48"/>
      <c r="E221" s="45"/>
      <c r="F221" s="46"/>
    </row>
    <row r="222" spans="1:6" x14ac:dyDescent="0.3">
      <c r="A222" s="43"/>
      <c r="B222" s="44"/>
      <c r="C222" s="12"/>
      <c r="D222" s="48"/>
      <c r="E222" s="47"/>
      <c r="F222" s="46"/>
    </row>
    <row r="223" spans="1:6" x14ac:dyDescent="0.3">
      <c r="A223" s="43"/>
      <c r="B223" s="44"/>
      <c r="C223" s="12"/>
      <c r="D223" s="48"/>
      <c r="E223" s="45"/>
      <c r="F223" s="46"/>
    </row>
    <row r="224" spans="1:6" x14ac:dyDescent="0.3">
      <c r="A224" s="43"/>
      <c r="B224" s="44"/>
      <c r="C224" s="12"/>
      <c r="D224" s="48"/>
      <c r="E224" s="47"/>
      <c r="F224" s="46"/>
    </row>
    <row r="225" spans="1:6" x14ac:dyDescent="0.3">
      <c r="A225" s="43"/>
      <c r="B225" s="44"/>
      <c r="C225" s="12"/>
      <c r="D225" s="48"/>
      <c r="E225" s="45"/>
      <c r="F225" s="46"/>
    </row>
    <row r="226" spans="1:6" x14ac:dyDescent="0.3">
      <c r="A226" s="43"/>
      <c r="B226" s="44"/>
      <c r="C226" s="12"/>
      <c r="D226" s="48"/>
      <c r="E226" s="47"/>
      <c r="F226" s="46"/>
    </row>
    <row r="227" spans="1:6" x14ac:dyDescent="0.3">
      <c r="A227" s="43"/>
      <c r="B227" s="44"/>
      <c r="C227" s="12"/>
      <c r="D227" s="48"/>
      <c r="E227" s="45"/>
      <c r="F227" s="46"/>
    </row>
    <row r="228" spans="1:6" x14ac:dyDescent="0.3">
      <c r="A228" s="43"/>
      <c r="B228" s="44"/>
      <c r="C228" s="12"/>
      <c r="D228" s="48"/>
      <c r="E228" s="47"/>
      <c r="F228" s="46"/>
    </row>
    <row r="229" spans="1:6" x14ac:dyDescent="0.3">
      <c r="A229" s="43"/>
      <c r="B229" s="44"/>
      <c r="C229" s="12"/>
      <c r="D229" s="48"/>
      <c r="E229" s="45"/>
      <c r="F229" s="46"/>
    </row>
    <row r="230" spans="1:6" x14ac:dyDescent="0.3">
      <c r="A230" s="43"/>
      <c r="B230" s="44"/>
      <c r="C230" s="12"/>
      <c r="D230" s="48"/>
      <c r="E230" s="47"/>
      <c r="F230" s="46"/>
    </row>
    <row r="231" spans="1:6" x14ac:dyDescent="0.3">
      <c r="A231" s="43"/>
      <c r="B231" s="44"/>
      <c r="C231" s="12"/>
      <c r="D231" s="48"/>
      <c r="E231" s="45"/>
      <c r="F231" s="46"/>
    </row>
    <row r="232" spans="1:6" x14ac:dyDescent="0.3">
      <c r="A232" s="43"/>
      <c r="B232" s="44"/>
      <c r="C232" s="12"/>
      <c r="D232" s="48"/>
      <c r="E232" s="47"/>
      <c r="F232" s="46"/>
    </row>
    <row r="233" spans="1:6" x14ac:dyDescent="0.3">
      <c r="A233" s="43"/>
      <c r="B233" s="44"/>
      <c r="C233" s="12"/>
      <c r="D233" s="48"/>
      <c r="E233" s="45"/>
      <c r="F233" s="46"/>
    </row>
    <row r="234" spans="1:6" x14ac:dyDescent="0.3">
      <c r="A234" s="43"/>
      <c r="B234" s="44"/>
      <c r="C234" s="12"/>
      <c r="D234" s="48"/>
      <c r="E234" s="47"/>
      <c r="F234" s="46"/>
    </row>
    <row r="235" spans="1:6" x14ac:dyDescent="0.3">
      <c r="A235" s="43"/>
      <c r="B235" s="44"/>
      <c r="C235" s="12"/>
      <c r="D235" s="48"/>
      <c r="E235" s="45"/>
      <c r="F235" s="46"/>
    </row>
    <row r="236" spans="1:6" x14ac:dyDescent="0.3">
      <c r="A236" s="43"/>
      <c r="B236" s="44"/>
      <c r="C236" s="12"/>
      <c r="D236" s="48"/>
      <c r="E236" s="47"/>
      <c r="F236" s="46"/>
    </row>
    <row r="237" spans="1:6" x14ac:dyDescent="0.3">
      <c r="A237" s="43"/>
      <c r="B237" s="44"/>
      <c r="C237" s="12"/>
      <c r="D237" s="48"/>
      <c r="E237" s="45"/>
      <c r="F237" s="46"/>
    </row>
    <row r="238" spans="1:6" x14ac:dyDescent="0.3">
      <c r="A238" s="43"/>
      <c r="B238" s="44"/>
      <c r="C238" s="12"/>
      <c r="D238" s="48"/>
      <c r="E238" s="47"/>
      <c r="F238" s="46"/>
    </row>
    <row r="239" spans="1:6" x14ac:dyDescent="0.3">
      <c r="A239" s="43"/>
      <c r="B239" s="44"/>
      <c r="C239" s="12"/>
      <c r="D239" s="48"/>
      <c r="E239" s="45"/>
      <c r="F239" s="46"/>
    </row>
    <row r="240" spans="1:6" x14ac:dyDescent="0.3">
      <c r="A240" s="43"/>
      <c r="B240" s="44"/>
      <c r="C240" s="12"/>
      <c r="D240" s="48"/>
      <c r="E240" s="47"/>
      <c r="F240" s="46"/>
    </row>
    <row r="241" spans="1:6" x14ac:dyDescent="0.3">
      <c r="A241" s="43"/>
      <c r="B241" s="44"/>
      <c r="C241" s="12"/>
      <c r="D241" s="48"/>
      <c r="E241" s="45"/>
      <c r="F241" s="46"/>
    </row>
    <row r="242" spans="1:6" x14ac:dyDescent="0.3">
      <c r="A242" s="43"/>
      <c r="B242" s="44"/>
      <c r="C242" s="12"/>
      <c r="D242" s="48"/>
      <c r="E242" s="47"/>
      <c r="F242" s="46"/>
    </row>
    <row r="243" spans="1:6" x14ac:dyDescent="0.3">
      <c r="A243" s="43"/>
      <c r="B243" s="44"/>
      <c r="C243" s="12"/>
      <c r="D243" s="48"/>
      <c r="E243" s="45"/>
      <c r="F243" s="46"/>
    </row>
    <row r="244" spans="1:6" x14ac:dyDescent="0.3">
      <c r="A244" s="43"/>
      <c r="B244" s="44"/>
      <c r="C244" s="12"/>
      <c r="D244" s="48"/>
      <c r="E244" s="47"/>
      <c r="F244" s="46"/>
    </row>
    <row r="245" spans="1:6" x14ac:dyDescent="0.3">
      <c r="A245" s="43"/>
      <c r="B245" s="44"/>
      <c r="C245" s="12"/>
      <c r="D245" s="48"/>
      <c r="E245" s="45"/>
      <c r="F245" s="46"/>
    </row>
    <row r="246" spans="1:6" x14ac:dyDescent="0.3">
      <c r="A246" s="43"/>
      <c r="B246" s="44"/>
      <c r="C246" s="12"/>
      <c r="D246" s="48"/>
      <c r="E246" s="47"/>
      <c r="F246" s="46"/>
    </row>
    <row r="247" spans="1:6" x14ac:dyDescent="0.3">
      <c r="A247" s="43"/>
      <c r="B247" s="44"/>
      <c r="C247" s="12"/>
      <c r="D247" s="48"/>
      <c r="E247" s="45"/>
      <c r="F247" s="46"/>
    </row>
    <row r="248" spans="1:6" x14ac:dyDescent="0.3">
      <c r="A248" s="43"/>
      <c r="B248" s="44"/>
      <c r="C248" s="12"/>
      <c r="D248" s="48"/>
      <c r="E248" s="47"/>
      <c r="F248" s="46"/>
    </row>
    <row r="249" spans="1:6" x14ac:dyDescent="0.3">
      <c r="A249" s="43"/>
      <c r="B249" s="44"/>
      <c r="C249" s="12"/>
      <c r="D249" s="48"/>
      <c r="E249" s="45"/>
      <c r="F249" s="46"/>
    </row>
    <row r="250" spans="1:6" x14ac:dyDescent="0.3">
      <c r="A250" s="43"/>
      <c r="B250" s="44"/>
      <c r="C250" s="12"/>
      <c r="D250" s="48"/>
      <c r="E250" s="47"/>
      <c r="F250" s="46"/>
    </row>
    <row r="251" spans="1:6" x14ac:dyDescent="0.3">
      <c r="A251" s="43"/>
      <c r="B251" s="44"/>
      <c r="C251" s="12"/>
      <c r="D251" s="48"/>
      <c r="E251" s="45"/>
      <c r="F251" s="46"/>
    </row>
    <row r="252" spans="1:6" x14ac:dyDescent="0.3">
      <c r="A252" s="43"/>
      <c r="B252" s="44"/>
      <c r="C252" s="12"/>
      <c r="D252" s="48"/>
      <c r="E252" s="47"/>
      <c r="F252" s="46"/>
    </row>
    <row r="253" spans="1:6" x14ac:dyDescent="0.3">
      <c r="A253" s="43"/>
      <c r="B253" s="44"/>
      <c r="C253" s="12"/>
      <c r="D253" s="48"/>
      <c r="E253" s="45"/>
      <c r="F253" s="46"/>
    </row>
    <row r="254" spans="1:6" x14ac:dyDescent="0.3">
      <c r="A254" s="43"/>
      <c r="B254" s="44"/>
      <c r="C254" s="12"/>
      <c r="D254" s="48"/>
      <c r="E254" s="47"/>
      <c r="F254" s="46"/>
    </row>
    <row r="255" spans="1:6" x14ac:dyDescent="0.3">
      <c r="A255" s="43"/>
      <c r="B255" s="44"/>
      <c r="C255" s="12"/>
      <c r="D255" s="48"/>
      <c r="E255" s="45"/>
      <c r="F255" s="46"/>
    </row>
    <row r="256" spans="1:6" x14ac:dyDescent="0.3">
      <c r="A256" s="43"/>
      <c r="B256" s="44"/>
      <c r="C256" s="12"/>
      <c r="D256" s="48"/>
      <c r="E256" s="47"/>
      <c r="F256" s="46"/>
    </row>
    <row r="257" spans="1:6" x14ac:dyDescent="0.3">
      <c r="A257" s="43"/>
      <c r="B257" s="44"/>
      <c r="C257" s="12"/>
      <c r="D257" s="48"/>
      <c r="E257" s="45"/>
      <c r="F257" s="46"/>
    </row>
    <row r="258" spans="1:6" x14ac:dyDescent="0.3">
      <c r="A258" s="43"/>
      <c r="B258" s="44"/>
      <c r="C258" s="12"/>
      <c r="D258" s="48"/>
      <c r="E258" s="47"/>
      <c r="F258" s="46"/>
    </row>
    <row r="259" spans="1:6" x14ac:dyDescent="0.3">
      <c r="A259" s="43"/>
      <c r="B259" s="44"/>
      <c r="C259" s="12"/>
      <c r="D259" s="48"/>
      <c r="E259" s="45"/>
      <c r="F259" s="46"/>
    </row>
    <row r="260" spans="1:6" x14ac:dyDescent="0.3">
      <c r="A260" s="43"/>
      <c r="B260" s="44"/>
      <c r="C260" s="12"/>
      <c r="D260" s="48"/>
      <c r="E260" s="47"/>
      <c r="F260" s="46"/>
    </row>
    <row r="261" spans="1:6" x14ac:dyDescent="0.3">
      <c r="A261" s="43"/>
      <c r="B261" s="44"/>
      <c r="C261" s="12"/>
      <c r="D261" s="48"/>
      <c r="E261" s="45"/>
      <c r="F261" s="46"/>
    </row>
    <row r="262" spans="1:6" x14ac:dyDescent="0.3">
      <c r="A262" s="43"/>
      <c r="B262" s="44"/>
      <c r="C262" s="12"/>
      <c r="D262" s="48"/>
      <c r="E262" s="47"/>
      <c r="F262" s="46"/>
    </row>
    <row r="263" spans="1:6" x14ac:dyDescent="0.3">
      <c r="A263" s="43"/>
      <c r="B263" s="44"/>
      <c r="C263" s="12"/>
      <c r="D263" s="48"/>
      <c r="E263" s="45"/>
      <c r="F263" s="46"/>
    </row>
    <row r="264" spans="1:6" x14ac:dyDescent="0.3">
      <c r="A264" s="43"/>
      <c r="B264" s="44"/>
      <c r="C264" s="12"/>
      <c r="D264" s="48"/>
      <c r="E264" s="47"/>
      <c r="F264" s="46"/>
    </row>
    <row r="265" spans="1:6" x14ac:dyDescent="0.3">
      <c r="A265" s="43"/>
      <c r="B265" s="44"/>
      <c r="C265" s="12"/>
      <c r="D265" s="48"/>
      <c r="E265" s="45"/>
      <c r="F265" s="46"/>
    </row>
    <row r="266" spans="1:6" x14ac:dyDescent="0.3">
      <c r="A266" s="43"/>
      <c r="B266" s="44"/>
      <c r="C266" s="12"/>
      <c r="D266" s="48"/>
      <c r="E266" s="47"/>
      <c r="F266" s="46"/>
    </row>
    <row r="267" spans="1:6" x14ac:dyDescent="0.3">
      <c r="A267" s="43"/>
      <c r="B267" s="44"/>
      <c r="C267" s="12"/>
      <c r="D267" s="48"/>
      <c r="E267" s="45"/>
      <c r="F267" s="46"/>
    </row>
    <row r="268" spans="1:6" x14ac:dyDescent="0.3">
      <c r="A268" s="43"/>
      <c r="B268" s="44"/>
      <c r="C268" s="12"/>
      <c r="D268" s="48"/>
      <c r="E268" s="47"/>
      <c r="F268" s="46"/>
    </row>
    <row r="269" spans="1:6" x14ac:dyDescent="0.3">
      <c r="A269" s="43"/>
      <c r="B269" s="44"/>
      <c r="C269" s="12"/>
      <c r="D269" s="48"/>
      <c r="E269" s="45"/>
      <c r="F269" s="46"/>
    </row>
    <row r="270" spans="1:6" x14ac:dyDescent="0.3">
      <c r="A270" s="43"/>
      <c r="B270" s="44"/>
      <c r="C270" s="12"/>
      <c r="D270" s="48"/>
      <c r="E270" s="47"/>
      <c r="F270" s="46"/>
    </row>
    <row r="271" spans="1:6" x14ac:dyDescent="0.3">
      <c r="A271" s="43"/>
      <c r="B271" s="44"/>
      <c r="C271" s="12"/>
      <c r="D271" s="48"/>
      <c r="E271" s="45"/>
      <c r="F271" s="46"/>
    </row>
    <row r="272" spans="1:6" x14ac:dyDescent="0.3">
      <c r="A272" s="43"/>
      <c r="B272" s="44"/>
      <c r="C272" s="12"/>
      <c r="D272" s="48"/>
      <c r="E272" s="47"/>
      <c r="F272" s="46"/>
    </row>
    <row r="273" spans="1:6" x14ac:dyDescent="0.3">
      <c r="A273" s="43"/>
      <c r="B273" s="44"/>
      <c r="C273" s="12"/>
      <c r="D273" s="48"/>
      <c r="E273" s="45"/>
      <c r="F273" s="46"/>
    </row>
    <row r="274" spans="1:6" x14ac:dyDescent="0.3">
      <c r="A274" s="43"/>
      <c r="B274" s="44"/>
      <c r="C274" s="12"/>
      <c r="D274" s="48"/>
      <c r="E274" s="47"/>
      <c r="F274" s="46"/>
    </row>
    <row r="275" spans="1:6" x14ac:dyDescent="0.3">
      <c r="A275" s="43"/>
      <c r="B275" s="44"/>
      <c r="C275" s="12"/>
      <c r="D275" s="48"/>
      <c r="E275" s="45"/>
      <c r="F275" s="46"/>
    </row>
    <row r="276" spans="1:6" x14ac:dyDescent="0.3">
      <c r="A276" s="43"/>
      <c r="B276" s="44"/>
      <c r="C276" s="12"/>
      <c r="D276" s="48"/>
      <c r="E276" s="47"/>
      <c r="F276" s="46"/>
    </row>
    <row r="277" spans="1:6" x14ac:dyDescent="0.3">
      <c r="A277" s="43"/>
      <c r="B277" s="44"/>
      <c r="C277" s="12"/>
      <c r="D277" s="48"/>
      <c r="E277" s="45"/>
      <c r="F277" s="46"/>
    </row>
    <row r="278" spans="1:6" x14ac:dyDescent="0.3">
      <c r="A278" s="43"/>
      <c r="B278" s="44"/>
      <c r="C278" s="12"/>
      <c r="D278" s="48"/>
      <c r="E278" s="47"/>
      <c r="F278" s="46"/>
    </row>
    <row r="279" spans="1:6" x14ac:dyDescent="0.3">
      <c r="A279" s="43"/>
      <c r="B279" s="44"/>
      <c r="C279" s="12"/>
      <c r="D279" s="48"/>
      <c r="E279" s="45"/>
      <c r="F279" s="46"/>
    </row>
    <row r="280" spans="1:6" x14ac:dyDescent="0.3">
      <c r="A280" s="43"/>
      <c r="B280" s="44"/>
      <c r="C280" s="12"/>
      <c r="D280" s="48"/>
      <c r="E280" s="47"/>
      <c r="F280" s="46"/>
    </row>
    <row r="281" spans="1:6" x14ac:dyDescent="0.3">
      <c r="A281" s="43"/>
      <c r="B281" s="44"/>
      <c r="C281" s="12"/>
      <c r="D281" s="48"/>
      <c r="E281" s="45"/>
      <c r="F281" s="46"/>
    </row>
    <row r="282" spans="1:6" x14ac:dyDescent="0.3">
      <c r="A282" s="43"/>
      <c r="B282" s="44"/>
      <c r="C282" s="12"/>
      <c r="D282" s="48"/>
      <c r="E282" s="47"/>
      <c r="F282" s="46"/>
    </row>
    <row r="283" spans="1:6" x14ac:dyDescent="0.3">
      <c r="A283" s="43"/>
      <c r="B283" s="44"/>
      <c r="C283" s="12"/>
      <c r="D283" s="48"/>
      <c r="E283" s="45"/>
      <c r="F283" s="46"/>
    </row>
    <row r="284" spans="1:6" x14ac:dyDescent="0.3">
      <c r="A284" s="43"/>
      <c r="B284" s="44"/>
      <c r="C284" s="12"/>
      <c r="D284" s="48"/>
      <c r="E284" s="47"/>
      <c r="F284" s="46"/>
    </row>
    <row r="285" spans="1:6" x14ac:dyDescent="0.3">
      <c r="A285" s="43"/>
      <c r="B285" s="44"/>
      <c r="C285" s="12"/>
      <c r="D285" s="48"/>
      <c r="E285" s="45"/>
      <c r="F285" s="46"/>
    </row>
    <row r="286" spans="1:6" x14ac:dyDescent="0.3">
      <c r="A286" s="43"/>
      <c r="B286" s="44"/>
      <c r="C286" s="12"/>
      <c r="D286" s="48"/>
      <c r="E286" s="47"/>
      <c r="F286" s="46"/>
    </row>
    <row r="287" spans="1:6" x14ac:dyDescent="0.3">
      <c r="A287" s="43"/>
      <c r="B287" s="44"/>
      <c r="C287" s="12"/>
      <c r="D287" s="48"/>
      <c r="E287" s="45"/>
      <c r="F287" s="46"/>
    </row>
    <row r="288" spans="1:6" x14ac:dyDescent="0.3">
      <c r="A288" s="100"/>
      <c r="B288" s="101"/>
      <c r="C288" s="101"/>
      <c r="D288" s="101"/>
      <c r="E288" s="101"/>
      <c r="F288" s="102"/>
    </row>
    <row r="289" spans="1:6" ht="15" thickBot="1" x14ac:dyDescent="0.35">
      <c r="A289" s="97" t="s">
        <v>2</v>
      </c>
      <c r="B289" s="98"/>
      <c r="C289" s="98"/>
      <c r="D289" s="98"/>
      <c r="E289" s="99"/>
      <c r="F289" s="41">
        <f>SUM(F5:F287)</f>
        <v>0</v>
      </c>
    </row>
  </sheetData>
  <sheetProtection algorithmName="SHA-512" hashValue="QSPhT0ArPxPB8sAdmCPXwIsiImVKYAqGFYWt3qkUPaCorKrOSgPmjJcDFCP5ilweqqeXJUBuyqsxJrXmZQhy8w==" saltValue="8OB8FJUb/LCvQkWxyyvfEg==" spinCount="100000" sheet="1" formatColumns="0" formatRows="0" selectLockedCells="1"/>
  <mergeCells count="6">
    <mergeCell ref="A289:E289"/>
    <mergeCell ref="A288:F288"/>
    <mergeCell ref="A1:B2"/>
    <mergeCell ref="E1:F2"/>
    <mergeCell ref="C1:D1"/>
    <mergeCell ref="C2:D2"/>
  </mergeCells>
  <conditionalFormatting sqref="A5:A287">
    <cfRule type="expression" dxfId="45" priority="2">
      <formula>AND(NOT(ISBLANK($F5)), ISBLANK($A5), $B5="Øvrige udgifter")</formula>
    </cfRule>
  </conditionalFormatting>
  <conditionalFormatting sqref="C5:C287">
    <cfRule type="expression" dxfId="44" priority="1">
      <formula>AND(NOT(ISBLANK($F5)), $B5="Øvrige udgifter", ISBLANK($C5))</formula>
    </cfRule>
  </conditionalFormatting>
  <pageMargins left="0.7" right="0.7" top="0.75" bottom="0.75" header="0.3" footer="0.3"/>
  <pageSetup paperSize="9" orientation="portrait" r:id="rId1"/>
  <customProperties>
    <customPr name="_pios_id" r:id="rId2"/>
  </customProperties>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errorTitle="Fejl i input" error="Hvis du vil angive en anden udgiftstype end dem der står i listen, skal du angive &quot;Øvrig udgift&quot;" promptTitle="Udgiftskategori" prompt="Du skal her angive en kategori, udgiften hører under. Hvis udgiften ikke kan placeres under de tilgængelige kategorier, skal du vælge &quot;Øvrige udgifter&quot;." xr:uid="{817CCDC8-8DD5-4081-885C-99C883AEA15F}">
          <x14:formula1>
            <xm:f>Data!$A$11:$A$17</xm:f>
          </x14:formula1>
          <xm:sqref>B5:B287</xm:sqref>
        </x14:dataValidation>
        <x14:dataValidation type="list" allowBlank="1" showInputMessage="1" showErrorMessage="1" promptTitle="Udgiftsrelation" prompt="Du skal angive i dette felt, om udgiften, du vil notere i denne række, relaterer sig til bingo/banko, øvrigt lotteri eller om udgiften ikke kan henledes til enkelte afholdte lotterier" xr:uid="{1503C8FB-6D50-412B-B15A-DF459C992541}">
          <x14:formula1>
            <xm:f>Data!$A$24:$A$38</xm:f>
          </x14:formula1>
          <xm:sqref>A5:A287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0CDDF3-2AEE-4FD5-B6C8-D9ABC81B6A08}">
  <sheetPr>
    <tabColor rgb="FFA0E1FC"/>
  </sheetPr>
  <dimension ref="A1:L124"/>
  <sheetViews>
    <sheetView workbookViewId="0">
      <selection activeCell="G13" sqref="G13"/>
    </sheetView>
  </sheetViews>
  <sheetFormatPr defaultColWidth="9.109375" defaultRowHeight="14.4" x14ac:dyDescent="0.3"/>
  <cols>
    <col min="1" max="1" width="17.6640625" style="7" customWidth="1"/>
    <col min="2" max="2" width="31.5546875" style="7" customWidth="1"/>
    <col min="3" max="3" width="19.77734375" style="7" bestFit="1" customWidth="1"/>
    <col min="4" max="4" width="9" style="7" bestFit="1" customWidth="1"/>
    <col min="5" max="16384" width="9.109375" style="7"/>
  </cols>
  <sheetData>
    <row r="1" spans="1:12" ht="15" customHeight="1" x14ac:dyDescent="0.7">
      <c r="A1" s="125" t="str">
        <f>IF(IFERROR(GETPIVOTDATA("Beløb",$A$12,"Udgift/Indtægt","Udgift"),0)+IFERROR(GETPIVOTDATA("Beløb",$A$12,"Udgift/Indtægt","Indtægt"),0)-SUM(TilPivot!D:D)=0,"","Oversigten er ikke opdateret. Gem, luk og åbn excelarket igen, hvorefter arket automatisk opdateres.")</f>
        <v/>
      </c>
      <c r="B1" s="125"/>
      <c r="C1" s="125"/>
      <c r="D1" s="125"/>
      <c r="E1" s="42"/>
      <c r="F1" s="42"/>
      <c r="G1" s="42"/>
      <c r="H1" s="42"/>
      <c r="I1" s="42"/>
    </row>
    <row r="2" spans="1:12" ht="15" customHeight="1" x14ac:dyDescent="0.7">
      <c r="A2" s="125"/>
      <c r="B2" s="125"/>
      <c r="C2" s="125"/>
      <c r="D2" s="125"/>
      <c r="E2" s="42"/>
      <c r="F2" s="42"/>
      <c r="G2" s="42"/>
      <c r="H2" s="42"/>
      <c r="I2" s="42"/>
    </row>
    <row r="3" spans="1:12" ht="15" customHeight="1" thickBot="1" x14ac:dyDescent="0.75">
      <c r="A3" s="125"/>
      <c r="B3" s="125"/>
      <c r="C3" s="125"/>
      <c r="D3" s="125"/>
      <c r="E3" s="42"/>
      <c r="F3" s="42"/>
      <c r="G3" s="42"/>
      <c r="H3" s="42"/>
      <c r="I3" s="42"/>
    </row>
    <row r="4" spans="1:12" ht="15" customHeight="1" x14ac:dyDescent="0.7">
      <c r="A4" s="125"/>
      <c r="B4" s="125"/>
      <c r="C4" s="125"/>
      <c r="D4" s="125"/>
      <c r="E4" s="42"/>
      <c r="F4" s="42"/>
      <c r="G4" s="42"/>
      <c r="H4" s="110" t="s">
        <v>87</v>
      </c>
      <c r="I4" s="111"/>
      <c r="J4" s="111"/>
      <c r="K4" s="111"/>
      <c r="L4" s="112"/>
    </row>
    <row r="5" spans="1:12" ht="15" customHeight="1" x14ac:dyDescent="0.7">
      <c r="A5" s="125"/>
      <c r="B5" s="125"/>
      <c r="C5" s="125"/>
      <c r="D5" s="125"/>
      <c r="E5" s="42"/>
      <c r="F5" s="42"/>
      <c r="G5" s="42"/>
      <c r="H5" s="113"/>
      <c r="I5" s="114"/>
      <c r="J5" s="114"/>
      <c r="K5" s="114"/>
      <c r="L5" s="115"/>
    </row>
    <row r="6" spans="1:12" ht="15" customHeight="1" x14ac:dyDescent="0.7">
      <c r="A6" s="125"/>
      <c r="B6" s="125"/>
      <c r="C6" s="125"/>
      <c r="D6" s="125"/>
      <c r="E6" s="42"/>
      <c r="F6" s="42"/>
      <c r="G6" s="42"/>
      <c r="H6" s="113"/>
      <c r="I6" s="114"/>
      <c r="J6" s="114"/>
      <c r="K6" s="114"/>
      <c r="L6" s="115"/>
    </row>
    <row r="7" spans="1:12" ht="15" customHeight="1" x14ac:dyDescent="0.7">
      <c r="A7" s="125"/>
      <c r="B7" s="125"/>
      <c r="C7" s="125"/>
      <c r="D7" s="125"/>
      <c r="E7" s="42"/>
      <c r="F7" s="42"/>
      <c r="G7" s="42"/>
      <c r="H7" s="113"/>
      <c r="I7" s="114"/>
      <c r="J7" s="114"/>
      <c r="K7" s="114"/>
      <c r="L7" s="115"/>
    </row>
    <row r="8" spans="1:12" x14ac:dyDescent="0.3">
      <c r="H8" s="113"/>
      <c r="I8" s="114"/>
      <c r="J8" s="114"/>
      <c r="K8" s="114"/>
      <c r="L8" s="115"/>
    </row>
    <row r="9" spans="1:12" ht="15" customHeight="1" thickBot="1" x14ac:dyDescent="0.35">
      <c r="H9" s="113"/>
      <c r="I9" s="114"/>
      <c r="J9" s="114"/>
      <c r="K9" s="114"/>
      <c r="L9" s="115"/>
    </row>
    <row r="10" spans="1:12" ht="51.75" customHeight="1" x14ac:dyDescent="0.3">
      <c r="A10" s="119" t="s">
        <v>86</v>
      </c>
      <c r="B10" s="120"/>
      <c r="C10" s="120"/>
      <c r="D10" s="121"/>
      <c r="H10" s="113"/>
      <c r="I10" s="114"/>
      <c r="J10" s="114"/>
      <c r="K10" s="114"/>
      <c r="L10" s="115"/>
    </row>
    <row r="11" spans="1:12" ht="75.75" customHeight="1" thickBot="1" x14ac:dyDescent="0.35">
      <c r="A11" s="122"/>
      <c r="B11" s="123"/>
      <c r="C11" s="123"/>
      <c r="D11" s="124"/>
      <c r="H11" s="113"/>
      <c r="I11" s="114"/>
      <c r="J11" s="114"/>
      <c r="K11" s="114"/>
      <c r="L11" s="115"/>
    </row>
    <row r="12" spans="1:12" ht="15" thickBot="1" x14ac:dyDescent="0.35">
      <c r="A12" s="62" t="s">
        <v>77</v>
      </c>
      <c r="B12" s="63" t="s">
        <v>81</v>
      </c>
      <c r="C12" s="63" t="s">
        <v>56</v>
      </c>
      <c r="D12" s="64" t="s">
        <v>73</v>
      </c>
      <c r="H12" s="113"/>
      <c r="I12" s="114"/>
      <c r="J12" s="114"/>
      <c r="K12" s="114"/>
      <c r="L12" s="115"/>
    </row>
    <row r="13" spans="1:12" x14ac:dyDescent="0.3">
      <c r="A13"/>
      <c r="B13"/>
      <c r="C13"/>
      <c r="D13"/>
      <c r="H13" s="113"/>
      <c r="I13" s="114"/>
      <c r="J13" s="114"/>
      <c r="K13" s="114"/>
      <c r="L13" s="115"/>
    </row>
    <row r="14" spans="1:12" ht="15" thickBot="1" x14ac:dyDescent="0.35">
      <c r="A14"/>
      <c r="B14"/>
      <c r="C14"/>
      <c r="D14"/>
      <c r="H14" s="116"/>
      <c r="I14" s="117"/>
      <c r="J14" s="117"/>
      <c r="K14" s="117"/>
      <c r="L14" s="118"/>
    </row>
    <row r="15" spans="1:12" ht="15" thickBot="1" x14ac:dyDescent="0.35">
      <c r="A15"/>
      <c r="B15"/>
      <c r="C15"/>
      <c r="D15"/>
    </row>
    <row r="16" spans="1:12" ht="15" thickBot="1" x14ac:dyDescent="0.35">
      <c r="A16"/>
      <c r="B16"/>
      <c r="C16"/>
      <c r="D16"/>
    </row>
    <row r="17" spans="1:4" ht="15" customHeight="1" thickBot="1" x14ac:dyDescent="0.35">
      <c r="A17"/>
      <c r="B17"/>
      <c r="C17"/>
      <c r="D17"/>
    </row>
    <row r="18" spans="1:4" ht="15" customHeight="1" x14ac:dyDescent="0.3">
      <c r="A18" s="60"/>
      <c r="B18" s="60"/>
      <c r="C18" s="60"/>
      <c r="D18" s="60"/>
    </row>
    <row r="19" spans="1:4" ht="15" customHeight="1" thickBot="1" x14ac:dyDescent="0.35">
      <c r="A19" s="60"/>
      <c r="B19" s="60"/>
      <c r="C19" s="60"/>
      <c r="D19" s="60"/>
    </row>
    <row r="20" spans="1:4" ht="15.75" customHeight="1" thickBot="1" x14ac:dyDescent="0.35">
      <c r="A20" s="60"/>
      <c r="B20" s="60"/>
      <c r="C20" s="60"/>
      <c r="D20" s="60"/>
    </row>
    <row r="21" spans="1:4" ht="15.75" customHeight="1" x14ac:dyDescent="0.3">
      <c r="A21" s="60"/>
      <c r="B21" s="60"/>
      <c r="C21" s="60"/>
      <c r="D21" s="60"/>
    </row>
    <row r="22" spans="1:4" x14ac:dyDescent="0.3">
      <c r="A22" s="60"/>
      <c r="B22" s="60"/>
      <c r="C22" s="60"/>
      <c r="D22" s="60"/>
    </row>
    <row r="23" spans="1:4" x14ac:dyDescent="0.3">
      <c r="A23" s="61"/>
      <c r="B23" s="61"/>
      <c r="C23" s="61"/>
      <c r="D23" s="61"/>
    </row>
    <row r="24" spans="1:4" x14ac:dyDescent="0.3">
      <c r="A24" s="61"/>
      <c r="B24" s="61"/>
      <c r="C24" s="61"/>
      <c r="D24" s="61"/>
    </row>
    <row r="25" spans="1:4" x14ac:dyDescent="0.3">
      <c r="A25" s="61"/>
      <c r="B25" s="61"/>
      <c r="C25" s="61"/>
      <c r="D25" s="61"/>
    </row>
    <row r="26" spans="1:4" x14ac:dyDescent="0.3">
      <c r="A26" s="61"/>
      <c r="B26" s="61"/>
      <c r="C26" s="61"/>
      <c r="D26" s="61"/>
    </row>
    <row r="27" spans="1:4" x14ac:dyDescent="0.3">
      <c r="A27" s="61"/>
      <c r="B27" s="61"/>
      <c r="C27" s="61"/>
      <c r="D27" s="61"/>
    </row>
    <row r="28" spans="1:4" x14ac:dyDescent="0.3">
      <c r="A28" s="61"/>
      <c r="B28" s="61"/>
      <c r="C28" s="61"/>
      <c r="D28" s="61"/>
    </row>
    <row r="29" spans="1:4" x14ac:dyDescent="0.3">
      <c r="A29" s="61"/>
      <c r="B29" s="61"/>
      <c r="C29" s="61"/>
      <c r="D29" s="61"/>
    </row>
    <row r="30" spans="1:4" x14ac:dyDescent="0.3">
      <c r="A30" s="61"/>
      <c r="B30" s="61"/>
      <c r="C30" s="61"/>
      <c r="D30" s="61"/>
    </row>
    <row r="31" spans="1:4" x14ac:dyDescent="0.3">
      <c r="A31" s="61"/>
      <c r="B31" s="61"/>
      <c r="C31" s="61"/>
      <c r="D31" s="61"/>
    </row>
    <row r="32" spans="1:4" x14ac:dyDescent="0.3">
      <c r="A32" s="61"/>
      <c r="B32" s="61"/>
      <c r="C32" s="61"/>
      <c r="D32" s="61"/>
    </row>
    <row r="33" spans="1:4" x14ac:dyDescent="0.3">
      <c r="A33" s="61"/>
      <c r="B33" s="61"/>
      <c r="C33" s="61"/>
      <c r="D33" s="61"/>
    </row>
    <row r="34" spans="1:4" x14ac:dyDescent="0.3">
      <c r="A34" s="61"/>
      <c r="B34" s="61"/>
      <c r="C34" s="61"/>
      <c r="D34" s="61"/>
    </row>
    <row r="35" spans="1:4" x14ac:dyDescent="0.3">
      <c r="A35" s="61"/>
      <c r="B35" s="61"/>
      <c r="C35" s="61"/>
      <c r="D35" s="61"/>
    </row>
    <row r="36" spans="1:4" x14ac:dyDescent="0.3">
      <c r="A36" s="61"/>
      <c r="B36" s="61"/>
      <c r="C36" s="61"/>
      <c r="D36" s="61"/>
    </row>
    <row r="37" spans="1:4" x14ac:dyDescent="0.3">
      <c r="A37" s="61"/>
      <c r="B37" s="61"/>
      <c r="C37" s="61"/>
      <c r="D37" s="61"/>
    </row>
    <row r="38" spans="1:4" x14ac:dyDescent="0.3">
      <c r="A38" s="61"/>
      <c r="B38" s="61"/>
      <c r="C38" s="61"/>
      <c r="D38" s="61"/>
    </row>
    <row r="39" spans="1:4" x14ac:dyDescent="0.3">
      <c r="A39" s="61"/>
      <c r="B39" s="61"/>
      <c r="C39" s="61"/>
      <c r="D39" s="61"/>
    </row>
    <row r="40" spans="1:4" x14ac:dyDescent="0.3">
      <c r="A40" s="61"/>
      <c r="B40" s="61"/>
      <c r="C40" s="61"/>
      <c r="D40" s="61"/>
    </row>
    <row r="41" spans="1:4" x14ac:dyDescent="0.3">
      <c r="A41" s="61"/>
      <c r="B41" s="61"/>
      <c r="C41" s="61"/>
      <c r="D41" s="61"/>
    </row>
    <row r="42" spans="1:4" x14ac:dyDescent="0.3">
      <c r="A42" s="61"/>
      <c r="B42" s="61"/>
      <c r="C42" s="61"/>
      <c r="D42" s="61"/>
    </row>
    <row r="43" spans="1:4" x14ac:dyDescent="0.3">
      <c r="A43" s="61"/>
      <c r="B43" s="61"/>
      <c r="C43" s="61"/>
      <c r="D43" s="61"/>
    </row>
    <row r="44" spans="1:4" x14ac:dyDescent="0.3">
      <c r="A44" s="61"/>
      <c r="B44" s="61"/>
      <c r="C44" s="61"/>
      <c r="D44" s="61"/>
    </row>
    <row r="45" spans="1:4" x14ac:dyDescent="0.3">
      <c r="A45" s="61"/>
      <c r="B45" s="61"/>
      <c r="C45" s="61"/>
      <c r="D45" s="61"/>
    </row>
    <row r="46" spans="1:4" x14ac:dyDescent="0.3">
      <c r="A46" s="61"/>
      <c r="B46" s="61"/>
      <c r="C46" s="61"/>
      <c r="D46" s="61"/>
    </row>
    <row r="47" spans="1:4" x14ac:dyDescent="0.3">
      <c r="A47" s="61"/>
      <c r="B47" s="61"/>
      <c r="C47" s="61"/>
      <c r="D47" s="61"/>
    </row>
    <row r="48" spans="1:4" x14ac:dyDescent="0.3">
      <c r="A48" s="61"/>
      <c r="B48" s="61"/>
      <c r="C48" s="61"/>
      <c r="D48" s="61"/>
    </row>
    <row r="49" spans="1:4" x14ac:dyDescent="0.3">
      <c r="A49" s="61"/>
      <c r="B49" s="61"/>
      <c r="C49" s="61"/>
      <c r="D49" s="61"/>
    </row>
    <row r="50" spans="1:4" x14ac:dyDescent="0.3">
      <c r="A50" s="61"/>
      <c r="B50" s="61"/>
      <c r="C50" s="61"/>
      <c r="D50" s="61"/>
    </row>
    <row r="51" spans="1:4" x14ac:dyDescent="0.3">
      <c r="A51" s="61"/>
      <c r="B51" s="61"/>
      <c r="C51" s="61"/>
      <c r="D51" s="61"/>
    </row>
    <row r="52" spans="1:4" x14ac:dyDescent="0.3">
      <c r="A52" s="61"/>
      <c r="B52" s="61"/>
      <c r="C52" s="61"/>
      <c r="D52" s="61"/>
    </row>
    <row r="53" spans="1:4" x14ac:dyDescent="0.3">
      <c r="A53" s="61"/>
      <c r="B53" s="61"/>
      <c r="C53" s="61"/>
      <c r="D53" s="61"/>
    </row>
    <row r="54" spans="1:4" x14ac:dyDescent="0.3">
      <c r="A54" s="61"/>
      <c r="B54" s="61"/>
      <c r="C54" s="61"/>
      <c r="D54" s="61"/>
    </row>
    <row r="55" spans="1:4" x14ac:dyDescent="0.3">
      <c r="A55" s="61"/>
      <c r="B55" s="61"/>
      <c r="C55" s="61"/>
      <c r="D55" s="61"/>
    </row>
    <row r="56" spans="1:4" x14ac:dyDescent="0.3">
      <c r="A56" s="61"/>
      <c r="B56" s="61"/>
      <c r="C56" s="61"/>
      <c r="D56" s="61"/>
    </row>
    <row r="57" spans="1:4" x14ac:dyDescent="0.3">
      <c r="A57" s="61"/>
      <c r="B57" s="61"/>
      <c r="C57" s="61"/>
      <c r="D57" s="61"/>
    </row>
    <row r="58" spans="1:4" x14ac:dyDescent="0.3">
      <c r="A58" s="61"/>
      <c r="B58" s="61"/>
      <c r="C58" s="61"/>
      <c r="D58" s="61"/>
    </row>
    <row r="59" spans="1:4" x14ac:dyDescent="0.3">
      <c r="A59" s="61"/>
      <c r="B59" s="61"/>
      <c r="C59" s="61"/>
      <c r="D59" s="61"/>
    </row>
    <row r="60" spans="1:4" x14ac:dyDescent="0.3">
      <c r="A60" s="61"/>
      <c r="B60" s="61"/>
      <c r="C60" s="61"/>
      <c r="D60" s="61"/>
    </row>
    <row r="61" spans="1:4" x14ac:dyDescent="0.3">
      <c r="A61" s="61"/>
      <c r="B61" s="61"/>
      <c r="C61" s="61"/>
      <c r="D61" s="61"/>
    </row>
    <row r="62" spans="1:4" x14ac:dyDescent="0.3">
      <c r="A62" s="61"/>
      <c r="B62" s="61"/>
      <c r="C62" s="61"/>
      <c r="D62" s="61"/>
    </row>
    <row r="63" spans="1:4" x14ac:dyDescent="0.3">
      <c r="A63" s="61"/>
      <c r="B63" s="61"/>
      <c r="C63" s="61"/>
      <c r="D63" s="61"/>
    </row>
    <row r="64" spans="1:4" x14ac:dyDescent="0.3">
      <c r="A64" s="61"/>
      <c r="B64" s="61"/>
      <c r="C64" s="61"/>
      <c r="D64" s="61"/>
    </row>
    <row r="65" spans="1:4" x14ac:dyDescent="0.3">
      <c r="A65" s="61"/>
      <c r="B65" s="61"/>
      <c r="C65" s="61"/>
      <c r="D65" s="61"/>
    </row>
    <row r="66" spans="1:4" x14ac:dyDescent="0.3">
      <c r="A66" s="61"/>
      <c r="B66" s="61"/>
      <c r="C66" s="61"/>
      <c r="D66" s="61"/>
    </row>
    <row r="67" spans="1:4" x14ac:dyDescent="0.3">
      <c r="A67" s="61"/>
      <c r="B67" s="61"/>
      <c r="C67" s="61"/>
      <c r="D67" s="61"/>
    </row>
    <row r="68" spans="1:4" x14ac:dyDescent="0.3">
      <c r="A68" s="61"/>
      <c r="B68" s="61"/>
      <c r="C68" s="61"/>
      <c r="D68" s="61"/>
    </row>
    <row r="69" spans="1:4" x14ac:dyDescent="0.3">
      <c r="A69" s="61"/>
      <c r="B69" s="61"/>
      <c r="C69" s="61"/>
      <c r="D69" s="61"/>
    </row>
    <row r="70" spans="1:4" x14ac:dyDescent="0.3">
      <c r="A70" s="61"/>
      <c r="B70" s="61"/>
      <c r="C70" s="61"/>
      <c r="D70" s="61"/>
    </row>
    <row r="71" spans="1:4" x14ac:dyDescent="0.3">
      <c r="A71" s="61"/>
      <c r="B71" s="61"/>
      <c r="C71" s="61"/>
      <c r="D71" s="61"/>
    </row>
    <row r="72" spans="1:4" x14ac:dyDescent="0.3">
      <c r="A72" s="61"/>
      <c r="B72" s="61"/>
      <c r="C72" s="61"/>
      <c r="D72" s="61"/>
    </row>
    <row r="73" spans="1:4" x14ac:dyDescent="0.3">
      <c r="A73" s="61"/>
      <c r="B73" s="61"/>
      <c r="C73" s="61"/>
      <c r="D73" s="61"/>
    </row>
    <row r="74" spans="1:4" x14ac:dyDescent="0.3">
      <c r="A74" s="61"/>
      <c r="B74" s="61"/>
      <c r="C74" s="61"/>
      <c r="D74" s="61"/>
    </row>
    <row r="75" spans="1:4" x14ac:dyDescent="0.3">
      <c r="A75" s="61"/>
      <c r="B75" s="61"/>
      <c r="C75" s="61"/>
      <c r="D75" s="61"/>
    </row>
    <row r="76" spans="1:4" x14ac:dyDescent="0.3">
      <c r="A76" s="61"/>
      <c r="B76" s="61"/>
      <c r="C76" s="61"/>
      <c r="D76" s="61"/>
    </row>
    <row r="77" spans="1:4" x14ac:dyDescent="0.3">
      <c r="A77" s="61"/>
      <c r="B77" s="61"/>
      <c r="C77" s="61"/>
      <c r="D77" s="61"/>
    </row>
    <row r="78" spans="1:4" x14ac:dyDescent="0.3">
      <c r="A78" s="61"/>
      <c r="B78" s="61"/>
      <c r="C78" s="61"/>
      <c r="D78" s="61"/>
    </row>
    <row r="79" spans="1:4" x14ac:dyDescent="0.3">
      <c r="A79" s="61"/>
      <c r="B79" s="61"/>
      <c r="C79" s="61"/>
      <c r="D79" s="61"/>
    </row>
    <row r="80" spans="1:4" x14ac:dyDescent="0.3">
      <c r="A80" s="61"/>
      <c r="B80" s="61"/>
      <c r="C80" s="61"/>
      <c r="D80" s="61"/>
    </row>
    <row r="81" spans="1:4" x14ac:dyDescent="0.3">
      <c r="A81" s="61"/>
      <c r="B81" s="61"/>
      <c r="C81" s="61"/>
      <c r="D81" s="61"/>
    </row>
    <row r="82" spans="1:4" x14ac:dyDescent="0.3">
      <c r="A82" s="61"/>
      <c r="B82" s="61"/>
      <c r="C82" s="61"/>
      <c r="D82" s="61"/>
    </row>
    <row r="83" spans="1:4" x14ac:dyDescent="0.3">
      <c r="A83" s="61"/>
      <c r="B83" s="61"/>
      <c r="C83" s="61"/>
      <c r="D83" s="61"/>
    </row>
    <row r="84" spans="1:4" x14ac:dyDescent="0.3">
      <c r="A84" s="61"/>
      <c r="B84" s="61"/>
      <c r="C84" s="61"/>
      <c r="D84" s="61"/>
    </row>
    <row r="85" spans="1:4" x14ac:dyDescent="0.3">
      <c r="A85" s="61"/>
      <c r="B85" s="61"/>
      <c r="C85" s="61"/>
      <c r="D85" s="61"/>
    </row>
    <row r="86" spans="1:4" x14ac:dyDescent="0.3">
      <c r="A86" s="61"/>
      <c r="B86" s="61"/>
      <c r="C86" s="61"/>
      <c r="D86" s="61"/>
    </row>
    <row r="87" spans="1:4" x14ac:dyDescent="0.3">
      <c r="A87" s="61"/>
      <c r="B87" s="61"/>
      <c r="C87" s="61"/>
      <c r="D87" s="61"/>
    </row>
    <row r="88" spans="1:4" x14ac:dyDescent="0.3">
      <c r="A88" s="61"/>
      <c r="B88" s="61"/>
      <c r="C88" s="61"/>
      <c r="D88" s="61"/>
    </row>
    <row r="89" spans="1:4" x14ac:dyDescent="0.3">
      <c r="A89" s="61"/>
      <c r="B89" s="61"/>
      <c r="C89" s="61"/>
      <c r="D89" s="61"/>
    </row>
    <row r="90" spans="1:4" x14ac:dyDescent="0.3">
      <c r="A90" s="61"/>
      <c r="B90" s="61"/>
      <c r="C90" s="61"/>
      <c r="D90" s="61"/>
    </row>
    <row r="91" spans="1:4" x14ac:dyDescent="0.3">
      <c r="A91" s="61"/>
      <c r="B91" s="61"/>
      <c r="C91" s="61"/>
      <c r="D91" s="61"/>
    </row>
    <row r="92" spans="1:4" x14ac:dyDescent="0.3">
      <c r="A92" s="61"/>
      <c r="B92" s="61"/>
      <c r="C92" s="61"/>
      <c r="D92" s="61"/>
    </row>
    <row r="93" spans="1:4" x14ac:dyDescent="0.3">
      <c r="A93" s="61"/>
      <c r="B93" s="61"/>
      <c r="C93" s="61"/>
      <c r="D93" s="61"/>
    </row>
    <row r="94" spans="1:4" x14ac:dyDescent="0.3">
      <c r="A94" s="61"/>
      <c r="B94" s="61"/>
      <c r="C94" s="61"/>
      <c r="D94" s="61"/>
    </row>
    <row r="95" spans="1:4" x14ac:dyDescent="0.3">
      <c r="A95" s="61"/>
      <c r="B95" s="61"/>
      <c r="C95" s="61"/>
      <c r="D95" s="61"/>
    </row>
    <row r="96" spans="1:4" x14ac:dyDescent="0.3">
      <c r="A96" s="61"/>
      <c r="B96" s="61"/>
      <c r="C96" s="61"/>
      <c r="D96" s="61"/>
    </row>
    <row r="97" spans="1:4" x14ac:dyDescent="0.3">
      <c r="A97" s="61"/>
      <c r="B97" s="61"/>
      <c r="C97" s="61"/>
      <c r="D97" s="61"/>
    </row>
    <row r="98" spans="1:4" x14ac:dyDescent="0.3">
      <c r="A98" s="61"/>
      <c r="B98" s="61"/>
      <c r="C98" s="61"/>
      <c r="D98" s="61"/>
    </row>
    <row r="99" spans="1:4" x14ac:dyDescent="0.3">
      <c r="A99" s="61"/>
      <c r="B99" s="61"/>
      <c r="C99" s="61"/>
      <c r="D99" s="61"/>
    </row>
    <row r="100" spans="1:4" x14ac:dyDescent="0.3">
      <c r="A100" s="61"/>
      <c r="B100" s="61"/>
      <c r="C100" s="61"/>
      <c r="D100" s="61"/>
    </row>
    <row r="101" spans="1:4" x14ac:dyDescent="0.3">
      <c r="A101" s="61"/>
      <c r="B101" s="61"/>
      <c r="C101" s="61"/>
      <c r="D101" s="61"/>
    </row>
    <row r="102" spans="1:4" x14ac:dyDescent="0.3">
      <c r="A102" s="61"/>
      <c r="B102" s="61"/>
      <c r="C102" s="61"/>
      <c r="D102" s="61"/>
    </row>
    <row r="103" spans="1:4" x14ac:dyDescent="0.3">
      <c r="A103" s="61"/>
      <c r="B103" s="61"/>
      <c r="C103" s="61"/>
      <c r="D103" s="61"/>
    </row>
    <row r="104" spans="1:4" x14ac:dyDescent="0.3">
      <c r="A104" s="61"/>
      <c r="B104" s="61"/>
      <c r="C104" s="61"/>
      <c r="D104" s="61"/>
    </row>
    <row r="105" spans="1:4" x14ac:dyDescent="0.3">
      <c r="A105" s="61"/>
      <c r="B105" s="61"/>
      <c r="C105" s="61"/>
      <c r="D105" s="61"/>
    </row>
    <row r="106" spans="1:4" x14ac:dyDescent="0.3">
      <c r="A106" s="61"/>
      <c r="B106" s="61"/>
      <c r="C106" s="61"/>
      <c r="D106" s="61"/>
    </row>
    <row r="107" spans="1:4" x14ac:dyDescent="0.3">
      <c r="A107" s="61"/>
      <c r="B107" s="61"/>
      <c r="C107" s="61"/>
      <c r="D107" s="61"/>
    </row>
    <row r="108" spans="1:4" x14ac:dyDescent="0.3">
      <c r="A108" s="61"/>
      <c r="B108" s="61"/>
      <c r="C108" s="61"/>
      <c r="D108" s="61"/>
    </row>
    <row r="109" spans="1:4" x14ac:dyDescent="0.3">
      <c r="A109" s="61"/>
      <c r="B109" s="61"/>
      <c r="C109" s="61"/>
      <c r="D109" s="61"/>
    </row>
    <row r="110" spans="1:4" x14ac:dyDescent="0.3">
      <c r="A110" s="61"/>
      <c r="B110" s="61"/>
      <c r="C110" s="61"/>
      <c r="D110" s="61"/>
    </row>
    <row r="111" spans="1:4" x14ac:dyDescent="0.3">
      <c r="A111" s="61"/>
      <c r="B111" s="61"/>
      <c r="C111" s="61"/>
      <c r="D111" s="61"/>
    </row>
    <row r="112" spans="1:4" x14ac:dyDescent="0.3">
      <c r="A112" s="61"/>
      <c r="B112" s="61"/>
      <c r="C112" s="61"/>
      <c r="D112" s="61"/>
    </row>
    <row r="113" spans="1:4" x14ac:dyDescent="0.3">
      <c r="A113" s="61"/>
      <c r="B113" s="61"/>
      <c r="C113" s="61"/>
      <c r="D113" s="61"/>
    </row>
    <row r="114" spans="1:4" x14ac:dyDescent="0.3">
      <c r="A114" s="61"/>
      <c r="B114" s="61"/>
      <c r="C114" s="61"/>
      <c r="D114" s="61"/>
    </row>
    <row r="115" spans="1:4" x14ac:dyDescent="0.3">
      <c r="A115" s="61"/>
      <c r="B115" s="61"/>
      <c r="C115" s="61"/>
      <c r="D115" s="61"/>
    </row>
    <row r="116" spans="1:4" x14ac:dyDescent="0.3">
      <c r="A116" s="61"/>
      <c r="B116" s="61"/>
      <c r="C116" s="61"/>
      <c r="D116" s="61"/>
    </row>
    <row r="117" spans="1:4" x14ac:dyDescent="0.3">
      <c r="A117" s="61"/>
      <c r="B117" s="61"/>
      <c r="C117" s="61"/>
      <c r="D117" s="61"/>
    </row>
    <row r="118" spans="1:4" x14ac:dyDescent="0.3">
      <c r="A118" s="61"/>
      <c r="B118" s="61"/>
      <c r="C118" s="61"/>
      <c r="D118" s="61"/>
    </row>
    <row r="119" spans="1:4" x14ac:dyDescent="0.3">
      <c r="A119" s="61"/>
      <c r="B119" s="61"/>
      <c r="C119" s="61"/>
      <c r="D119" s="61"/>
    </row>
    <row r="120" spans="1:4" x14ac:dyDescent="0.3">
      <c r="A120" s="61"/>
      <c r="B120" s="61"/>
      <c r="C120" s="61"/>
      <c r="D120" s="61"/>
    </row>
    <row r="121" spans="1:4" x14ac:dyDescent="0.3">
      <c r="A121" s="61"/>
      <c r="B121" s="61"/>
      <c r="C121" s="61"/>
      <c r="D121" s="61"/>
    </row>
    <row r="122" spans="1:4" x14ac:dyDescent="0.3">
      <c r="A122" s="61"/>
      <c r="B122" s="61"/>
      <c r="C122" s="61"/>
      <c r="D122" s="61"/>
    </row>
    <row r="123" spans="1:4" x14ac:dyDescent="0.3">
      <c r="A123" s="61"/>
      <c r="B123" s="61"/>
      <c r="C123" s="61"/>
      <c r="D123" s="61"/>
    </row>
    <row r="124" spans="1:4" x14ac:dyDescent="0.3">
      <c r="A124" s="61"/>
      <c r="B124" s="61"/>
      <c r="C124" s="61"/>
      <c r="D124" s="61"/>
    </row>
  </sheetData>
  <mergeCells count="3">
    <mergeCell ref="H4:L14"/>
    <mergeCell ref="A10:D11"/>
    <mergeCell ref="A1:D7"/>
  </mergeCells>
  <conditionalFormatting sqref="A1">
    <cfRule type="containsText" dxfId="43" priority="1" operator="containsText" text="Luk">
      <formula>NOT(ISERROR(SEARCH("Luk",A1)))</formula>
    </cfRule>
  </conditionalFormatting>
  <pageMargins left="0.7" right="0.7" top="0.75" bottom="0.75" header="0.3" footer="0.3"/>
  <pageSetup paperSize="9" orientation="portrait" r:id="rId2"/>
  <customProperties>
    <customPr name="_pios_id" r:id="rId3"/>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D0BE49-D886-4636-AEB4-89B621E7FDAF}">
  <dimension ref="A1:E1279"/>
  <sheetViews>
    <sheetView workbookViewId="0">
      <pane ySplit="1" topLeftCell="A274" activePane="bottomLeft" state="frozen"/>
      <selection pane="bottomLeft" activeCell="E284" sqref="E284"/>
    </sheetView>
  </sheetViews>
  <sheetFormatPr defaultRowHeight="14.4" x14ac:dyDescent="0.3"/>
  <cols>
    <col min="1" max="1" width="22.44140625" customWidth="1"/>
    <col min="2" max="2" width="32.33203125" customWidth="1"/>
    <col min="3" max="3" width="21" customWidth="1"/>
    <col min="5" max="5" width="20.44140625" customWidth="1"/>
  </cols>
  <sheetData>
    <row r="1" spans="1:5" x14ac:dyDescent="0.3">
      <c r="A1" s="32" t="s">
        <v>77</v>
      </c>
      <c r="B1" s="32" t="s">
        <v>57</v>
      </c>
      <c r="C1" s="32" t="s">
        <v>28</v>
      </c>
      <c r="D1" s="32" t="s">
        <v>21</v>
      </c>
      <c r="E1" s="32" t="s">
        <v>78</v>
      </c>
    </row>
    <row r="2" spans="1:5" x14ac:dyDescent="0.3">
      <c r="A2" t="str">
        <f>IF(D2="","","Udgift")</f>
        <v/>
      </c>
      <c r="B2" t="str">
        <f>IF(Udgifter!B5="Øvrige udgifter",Udgifter!A5,"")</f>
        <v/>
      </c>
      <c r="C2" t="str">
        <f>IF(B2="","",Udgifter!C5)</f>
        <v/>
      </c>
      <c r="D2" t="str">
        <f>IF(C2="","",Udgifter!F5)</f>
        <v/>
      </c>
      <c r="E2" t="s">
        <v>79</v>
      </c>
    </row>
    <row r="3" spans="1:5" x14ac:dyDescent="0.3">
      <c r="A3" t="str">
        <f t="shared" ref="A3:A66" si="0">IF(D3="","","Udgift")</f>
        <v/>
      </c>
      <c r="B3" t="str">
        <f>IF(Udgifter!B6="Øvrige udgifter",Udgifter!A6,"")</f>
        <v/>
      </c>
      <c r="C3" t="str">
        <f>IF(B3="","",Udgifter!C6)</f>
        <v/>
      </c>
      <c r="D3" t="str">
        <f>IF(C3="","",Udgifter!F6)</f>
        <v/>
      </c>
      <c r="E3" t="s">
        <v>79</v>
      </c>
    </row>
    <row r="4" spans="1:5" x14ac:dyDescent="0.3">
      <c r="A4" t="str">
        <f t="shared" si="0"/>
        <v/>
      </c>
      <c r="B4" t="str">
        <f>IF(Udgifter!B7="Øvrige udgifter",Udgifter!A7,"")</f>
        <v/>
      </c>
      <c r="C4" t="str">
        <f>IF(B4="","",Udgifter!C7)</f>
        <v/>
      </c>
      <c r="D4" t="str">
        <f>IF(C4="","",Udgifter!F7)</f>
        <v/>
      </c>
      <c r="E4" t="s">
        <v>79</v>
      </c>
    </row>
    <row r="5" spans="1:5" x14ac:dyDescent="0.3">
      <c r="A5" t="str">
        <f t="shared" si="0"/>
        <v/>
      </c>
      <c r="B5" t="str">
        <f>IF(Udgifter!B8="Øvrige udgifter",Udgifter!A8,"")</f>
        <v/>
      </c>
      <c r="C5" t="str">
        <f>IF(B5="","",Udgifter!C8)</f>
        <v/>
      </c>
      <c r="D5" t="str">
        <f>IF(C5="","",Udgifter!F8)</f>
        <v/>
      </c>
      <c r="E5" t="s">
        <v>79</v>
      </c>
    </row>
    <row r="6" spans="1:5" x14ac:dyDescent="0.3">
      <c r="A6" t="str">
        <f t="shared" si="0"/>
        <v/>
      </c>
      <c r="B6" t="str">
        <f>IF(Udgifter!B9="Øvrige udgifter",Udgifter!A9,"")</f>
        <v/>
      </c>
      <c r="C6" t="str">
        <f>IF(B6="","",Udgifter!C9)</f>
        <v/>
      </c>
      <c r="D6" t="str">
        <f>IF(C6="","",Udgifter!F9)</f>
        <v/>
      </c>
      <c r="E6" t="s">
        <v>79</v>
      </c>
    </row>
    <row r="7" spans="1:5" x14ac:dyDescent="0.3">
      <c r="A7" t="str">
        <f t="shared" si="0"/>
        <v/>
      </c>
      <c r="B7" t="str">
        <f>IF(Udgifter!B10="Øvrige udgifter",Udgifter!A10,"")</f>
        <v/>
      </c>
      <c r="C7" t="str">
        <f>IF(B7="","",Udgifter!C10)</f>
        <v/>
      </c>
      <c r="D7" t="str">
        <f>IF(C7="","",Udgifter!F10)</f>
        <v/>
      </c>
      <c r="E7" t="s">
        <v>79</v>
      </c>
    </row>
    <row r="8" spans="1:5" x14ac:dyDescent="0.3">
      <c r="A8" t="str">
        <f t="shared" si="0"/>
        <v/>
      </c>
      <c r="B8" t="str">
        <f>IF(Udgifter!B11="Øvrige udgifter",Udgifter!A11,"")</f>
        <v/>
      </c>
      <c r="C8" t="str">
        <f>IF(B8="","",Udgifter!C11)</f>
        <v/>
      </c>
      <c r="D8" t="str">
        <f>IF(C8="","",Udgifter!F11)</f>
        <v/>
      </c>
      <c r="E8" t="s">
        <v>79</v>
      </c>
    </row>
    <row r="9" spans="1:5" x14ac:dyDescent="0.3">
      <c r="A9" t="str">
        <f t="shared" si="0"/>
        <v/>
      </c>
      <c r="B9" t="str">
        <f>IF(Udgifter!B12="Øvrige udgifter",Udgifter!A12,"")</f>
        <v/>
      </c>
      <c r="C9" t="str">
        <f>IF(B9="","",Udgifter!C12)</f>
        <v/>
      </c>
      <c r="D9" t="str">
        <f>IF(C9="","",Udgifter!F12)</f>
        <v/>
      </c>
      <c r="E9" t="s">
        <v>79</v>
      </c>
    </row>
    <row r="10" spans="1:5" x14ac:dyDescent="0.3">
      <c r="A10" t="str">
        <f t="shared" si="0"/>
        <v/>
      </c>
      <c r="B10" t="str">
        <f>IF(Udgifter!B13="Øvrige udgifter",Udgifter!A13,"")</f>
        <v/>
      </c>
      <c r="C10" t="str">
        <f>IF(B10="","",Udgifter!C13)</f>
        <v/>
      </c>
      <c r="D10" t="str">
        <f>IF(C10="","",Udgifter!F13)</f>
        <v/>
      </c>
      <c r="E10" t="s">
        <v>79</v>
      </c>
    </row>
    <row r="11" spans="1:5" x14ac:dyDescent="0.3">
      <c r="A11" t="str">
        <f t="shared" si="0"/>
        <v/>
      </c>
      <c r="B11" t="str">
        <f>IF(Udgifter!B14="Øvrige udgifter",Udgifter!A14,"")</f>
        <v/>
      </c>
      <c r="C11" t="str">
        <f>IF(B11="","",Udgifter!C14)</f>
        <v/>
      </c>
      <c r="D11" t="str">
        <f>IF(C11="","",Udgifter!F14)</f>
        <v/>
      </c>
      <c r="E11" t="s">
        <v>79</v>
      </c>
    </row>
    <row r="12" spans="1:5" x14ac:dyDescent="0.3">
      <c r="A12" t="str">
        <f t="shared" si="0"/>
        <v/>
      </c>
      <c r="B12" t="str">
        <f>IF(Udgifter!B15="Øvrige udgifter",Udgifter!A15,"")</f>
        <v/>
      </c>
      <c r="C12" t="str">
        <f>IF(B12="","",Udgifter!C15)</f>
        <v/>
      </c>
      <c r="D12" t="str">
        <f>IF(C12="","",Udgifter!F15)</f>
        <v/>
      </c>
      <c r="E12" t="s">
        <v>79</v>
      </c>
    </row>
    <row r="13" spans="1:5" x14ac:dyDescent="0.3">
      <c r="A13" t="str">
        <f t="shared" si="0"/>
        <v/>
      </c>
      <c r="B13" t="str">
        <f>IF(Udgifter!B16="Øvrige udgifter",Udgifter!A16,"")</f>
        <v/>
      </c>
      <c r="C13" t="str">
        <f>IF(B13="","",Udgifter!C16)</f>
        <v/>
      </c>
      <c r="D13" t="str">
        <f>IF(C13="","",Udgifter!F16)</f>
        <v/>
      </c>
      <c r="E13" t="s">
        <v>79</v>
      </c>
    </row>
    <row r="14" spans="1:5" x14ac:dyDescent="0.3">
      <c r="A14" t="str">
        <f t="shared" si="0"/>
        <v/>
      </c>
      <c r="B14" t="str">
        <f>IF(Udgifter!B17="Øvrige udgifter",Udgifter!A17,"")</f>
        <v/>
      </c>
      <c r="C14" t="str">
        <f>IF(B14="","",Udgifter!C17)</f>
        <v/>
      </c>
      <c r="D14" t="str">
        <f>IF(C14="","",Udgifter!F17)</f>
        <v/>
      </c>
      <c r="E14" t="s">
        <v>79</v>
      </c>
    </row>
    <row r="15" spans="1:5" x14ac:dyDescent="0.3">
      <c r="A15" t="str">
        <f t="shared" si="0"/>
        <v/>
      </c>
      <c r="B15" t="str">
        <f>IF(Udgifter!B18="Øvrige udgifter",Udgifter!A18,"")</f>
        <v/>
      </c>
      <c r="C15" t="str">
        <f>IF(B15="","",Udgifter!C18)</f>
        <v/>
      </c>
      <c r="D15" t="str">
        <f>IF(C15="","",Udgifter!F18)</f>
        <v/>
      </c>
      <c r="E15" t="s">
        <v>79</v>
      </c>
    </row>
    <row r="16" spans="1:5" x14ac:dyDescent="0.3">
      <c r="A16" t="str">
        <f t="shared" si="0"/>
        <v/>
      </c>
      <c r="B16" t="str">
        <f>IF(Udgifter!B19="Øvrige udgifter",Udgifter!A19,"")</f>
        <v/>
      </c>
      <c r="C16" t="str">
        <f>IF(B16="","",Udgifter!C19)</f>
        <v/>
      </c>
      <c r="D16" t="str">
        <f>IF(C16="","",Udgifter!F19)</f>
        <v/>
      </c>
      <c r="E16" t="s">
        <v>79</v>
      </c>
    </row>
    <row r="17" spans="1:5" x14ac:dyDescent="0.3">
      <c r="A17" t="str">
        <f t="shared" si="0"/>
        <v/>
      </c>
      <c r="B17" t="str">
        <f>IF(Udgifter!B20="Øvrige udgifter",Udgifter!A20,"")</f>
        <v/>
      </c>
      <c r="C17" t="str">
        <f>IF(B17="","",Udgifter!C20)</f>
        <v/>
      </c>
      <c r="D17" t="str">
        <f>IF(C17="","",Udgifter!F20)</f>
        <v/>
      </c>
      <c r="E17" t="s">
        <v>79</v>
      </c>
    </row>
    <row r="18" spans="1:5" x14ac:dyDescent="0.3">
      <c r="A18" t="str">
        <f t="shared" si="0"/>
        <v/>
      </c>
      <c r="B18" t="str">
        <f>IF(Udgifter!B21="Øvrige udgifter",Udgifter!A21,"")</f>
        <v/>
      </c>
      <c r="C18" t="str">
        <f>IF(B18="","",Udgifter!C21)</f>
        <v/>
      </c>
      <c r="D18" t="str">
        <f>IF(C18="","",Udgifter!F21)</f>
        <v/>
      </c>
      <c r="E18" t="s">
        <v>79</v>
      </c>
    </row>
    <row r="19" spans="1:5" x14ac:dyDescent="0.3">
      <c r="A19" t="str">
        <f t="shared" si="0"/>
        <v/>
      </c>
      <c r="B19" t="str">
        <f>IF(Udgifter!B22="Øvrige udgifter",Udgifter!A22,"")</f>
        <v/>
      </c>
      <c r="C19" t="str">
        <f>IF(B19="","",Udgifter!C22)</f>
        <v/>
      </c>
      <c r="D19" t="str">
        <f>IF(C19="","",Udgifter!F22)</f>
        <v/>
      </c>
      <c r="E19" t="s">
        <v>79</v>
      </c>
    </row>
    <row r="20" spans="1:5" x14ac:dyDescent="0.3">
      <c r="A20" t="str">
        <f t="shared" si="0"/>
        <v/>
      </c>
      <c r="B20" t="str">
        <f>IF(Udgifter!B23="Øvrige udgifter",Udgifter!A23,"")</f>
        <v/>
      </c>
      <c r="C20" t="str">
        <f>IF(B20="","",Udgifter!C23)</f>
        <v/>
      </c>
      <c r="D20" t="str">
        <f>IF(C20="","",Udgifter!F23)</f>
        <v/>
      </c>
      <c r="E20" t="s">
        <v>79</v>
      </c>
    </row>
    <row r="21" spans="1:5" x14ac:dyDescent="0.3">
      <c r="A21" t="str">
        <f t="shared" si="0"/>
        <v/>
      </c>
      <c r="B21" t="str">
        <f>IF(Udgifter!B24="Øvrige udgifter",Udgifter!A24,"")</f>
        <v/>
      </c>
      <c r="C21" t="str">
        <f>IF(B21="","",Udgifter!C24)</f>
        <v/>
      </c>
      <c r="D21" t="str">
        <f>IF(C21="","",Udgifter!F24)</f>
        <v/>
      </c>
      <c r="E21" t="s">
        <v>79</v>
      </c>
    </row>
    <row r="22" spans="1:5" x14ac:dyDescent="0.3">
      <c r="A22" t="str">
        <f t="shared" si="0"/>
        <v/>
      </c>
      <c r="B22" t="str">
        <f>IF(Udgifter!B25="Øvrige udgifter",Udgifter!A25,"")</f>
        <v/>
      </c>
      <c r="C22" t="str">
        <f>IF(B22="","",Udgifter!C25)</f>
        <v/>
      </c>
      <c r="D22" t="str">
        <f>IF(C22="","",Udgifter!F25)</f>
        <v/>
      </c>
      <c r="E22" t="s">
        <v>79</v>
      </c>
    </row>
    <row r="23" spans="1:5" x14ac:dyDescent="0.3">
      <c r="A23" t="str">
        <f t="shared" si="0"/>
        <v/>
      </c>
      <c r="B23" t="str">
        <f>IF(Udgifter!B26="Øvrige udgifter",Udgifter!A26,"")</f>
        <v/>
      </c>
      <c r="C23" t="str">
        <f>IF(B23="","",Udgifter!C26)</f>
        <v/>
      </c>
      <c r="D23" t="str">
        <f>IF(C23="","",Udgifter!F26)</f>
        <v/>
      </c>
      <c r="E23" t="s">
        <v>79</v>
      </c>
    </row>
    <row r="24" spans="1:5" x14ac:dyDescent="0.3">
      <c r="A24" t="str">
        <f t="shared" si="0"/>
        <v/>
      </c>
      <c r="B24" t="str">
        <f>IF(Udgifter!B27="Øvrige udgifter",Udgifter!A27,"")</f>
        <v/>
      </c>
      <c r="C24" t="str">
        <f>IF(B24="","",Udgifter!C27)</f>
        <v/>
      </c>
      <c r="D24" t="str">
        <f>IF(C24="","",Udgifter!F27)</f>
        <v/>
      </c>
      <c r="E24" t="s">
        <v>79</v>
      </c>
    </row>
    <row r="25" spans="1:5" x14ac:dyDescent="0.3">
      <c r="A25" t="str">
        <f t="shared" si="0"/>
        <v/>
      </c>
      <c r="B25" t="str">
        <f>IF(Udgifter!B28="Øvrige udgifter",Udgifter!A28,"")</f>
        <v/>
      </c>
      <c r="C25" t="str">
        <f>IF(B25="","",Udgifter!C28)</f>
        <v/>
      </c>
      <c r="D25" t="str">
        <f>IF(C25="","",Udgifter!F28)</f>
        <v/>
      </c>
      <c r="E25" t="s">
        <v>79</v>
      </c>
    </row>
    <row r="26" spans="1:5" x14ac:dyDescent="0.3">
      <c r="A26" t="str">
        <f t="shared" si="0"/>
        <v/>
      </c>
      <c r="B26" t="str">
        <f>IF(Udgifter!B29="Øvrige udgifter",Udgifter!A29,"")</f>
        <v/>
      </c>
      <c r="C26" t="str">
        <f>IF(B26="","",Udgifter!C29)</f>
        <v/>
      </c>
      <c r="D26" t="str">
        <f>IF(C26="","",Udgifter!F29)</f>
        <v/>
      </c>
      <c r="E26" t="s">
        <v>79</v>
      </c>
    </row>
    <row r="27" spans="1:5" x14ac:dyDescent="0.3">
      <c r="A27" t="str">
        <f t="shared" si="0"/>
        <v/>
      </c>
      <c r="B27" t="str">
        <f>IF(Udgifter!B30="Øvrige udgifter",Udgifter!A30,"")</f>
        <v/>
      </c>
      <c r="C27" t="str">
        <f>IF(B27="","",Udgifter!C30)</f>
        <v/>
      </c>
      <c r="D27" t="str">
        <f>IF(C27="","",Udgifter!F30)</f>
        <v/>
      </c>
      <c r="E27" t="s">
        <v>79</v>
      </c>
    </row>
    <row r="28" spans="1:5" x14ac:dyDescent="0.3">
      <c r="A28" t="str">
        <f t="shared" si="0"/>
        <v/>
      </c>
      <c r="B28" t="str">
        <f>IF(Udgifter!B31="Øvrige udgifter",Udgifter!A31,"")</f>
        <v/>
      </c>
      <c r="C28" t="str">
        <f>IF(B28="","",Udgifter!C31)</f>
        <v/>
      </c>
      <c r="D28" t="str">
        <f>IF(C28="","",Udgifter!F31)</f>
        <v/>
      </c>
      <c r="E28" t="s">
        <v>79</v>
      </c>
    </row>
    <row r="29" spans="1:5" x14ac:dyDescent="0.3">
      <c r="A29" t="str">
        <f t="shared" si="0"/>
        <v/>
      </c>
      <c r="B29" t="str">
        <f>IF(Udgifter!B32="Øvrige udgifter",Udgifter!A32,"")</f>
        <v/>
      </c>
      <c r="C29" t="str">
        <f>IF(B29="","",Udgifter!C32)</f>
        <v/>
      </c>
      <c r="D29" t="str">
        <f>IF(C29="","",Udgifter!F32)</f>
        <v/>
      </c>
      <c r="E29" t="s">
        <v>79</v>
      </c>
    </row>
    <row r="30" spans="1:5" x14ac:dyDescent="0.3">
      <c r="A30" t="str">
        <f t="shared" si="0"/>
        <v/>
      </c>
      <c r="B30" t="str">
        <f>IF(Udgifter!B33="Øvrige udgifter",Udgifter!A33,"")</f>
        <v/>
      </c>
      <c r="C30" t="str">
        <f>IF(B30="","",Udgifter!C33)</f>
        <v/>
      </c>
      <c r="D30" t="str">
        <f>IF(C30="","",Udgifter!F33)</f>
        <v/>
      </c>
      <c r="E30" t="s">
        <v>79</v>
      </c>
    </row>
    <row r="31" spans="1:5" x14ac:dyDescent="0.3">
      <c r="A31" t="str">
        <f t="shared" si="0"/>
        <v/>
      </c>
      <c r="B31" t="str">
        <f>IF(Udgifter!B34="Øvrige udgifter",Udgifter!A34,"")</f>
        <v/>
      </c>
      <c r="C31" t="str">
        <f>IF(B31="","",Udgifter!C34)</f>
        <v/>
      </c>
      <c r="D31" t="str">
        <f>IF(C31="","",Udgifter!F34)</f>
        <v/>
      </c>
      <c r="E31" t="s">
        <v>79</v>
      </c>
    </row>
    <row r="32" spans="1:5" x14ac:dyDescent="0.3">
      <c r="A32" t="str">
        <f t="shared" si="0"/>
        <v/>
      </c>
      <c r="B32" t="str">
        <f>IF(Udgifter!B35="Øvrige udgifter",Udgifter!A35,"")</f>
        <v/>
      </c>
      <c r="C32" t="str">
        <f>IF(B32="","",Udgifter!C35)</f>
        <v/>
      </c>
      <c r="D32" t="str">
        <f>IF(C32="","",Udgifter!F35)</f>
        <v/>
      </c>
      <c r="E32" t="s">
        <v>79</v>
      </c>
    </row>
    <row r="33" spans="1:5" x14ac:dyDescent="0.3">
      <c r="A33" t="str">
        <f t="shared" si="0"/>
        <v/>
      </c>
      <c r="B33" t="str">
        <f>IF(Udgifter!B36="Øvrige udgifter",Udgifter!A36,"")</f>
        <v/>
      </c>
      <c r="C33" t="str">
        <f>IF(B33="","",Udgifter!C36)</f>
        <v/>
      </c>
      <c r="D33" t="str">
        <f>IF(C33="","",Udgifter!F36)</f>
        <v/>
      </c>
      <c r="E33" t="s">
        <v>79</v>
      </c>
    </row>
    <row r="34" spans="1:5" x14ac:dyDescent="0.3">
      <c r="A34" t="str">
        <f t="shared" si="0"/>
        <v/>
      </c>
      <c r="B34" t="str">
        <f>IF(Udgifter!B37="Øvrige udgifter",Udgifter!A37,"")</f>
        <v/>
      </c>
      <c r="C34" t="str">
        <f>IF(B34="","",Udgifter!C37)</f>
        <v/>
      </c>
      <c r="D34" t="str">
        <f>IF(C34="","",Udgifter!F37)</f>
        <v/>
      </c>
      <c r="E34" t="s">
        <v>79</v>
      </c>
    </row>
    <row r="35" spans="1:5" x14ac:dyDescent="0.3">
      <c r="A35" t="str">
        <f t="shared" si="0"/>
        <v/>
      </c>
      <c r="B35" t="str">
        <f>IF(Udgifter!B38="Øvrige udgifter",Udgifter!A38,"")</f>
        <v/>
      </c>
      <c r="C35" t="str">
        <f>IF(B35="","",Udgifter!C38)</f>
        <v/>
      </c>
      <c r="D35" t="str">
        <f>IF(C35="","",Udgifter!F38)</f>
        <v/>
      </c>
      <c r="E35" t="s">
        <v>79</v>
      </c>
    </row>
    <row r="36" spans="1:5" x14ac:dyDescent="0.3">
      <c r="A36" t="str">
        <f t="shared" si="0"/>
        <v/>
      </c>
      <c r="B36" t="str">
        <f>IF(Udgifter!B39="Øvrige udgifter",Udgifter!A39,"")</f>
        <v/>
      </c>
      <c r="C36" t="str">
        <f>IF(B36="","",Udgifter!C39)</f>
        <v/>
      </c>
      <c r="D36" t="str">
        <f>IF(C36="","",Udgifter!F39)</f>
        <v/>
      </c>
      <c r="E36" t="s">
        <v>79</v>
      </c>
    </row>
    <row r="37" spans="1:5" x14ac:dyDescent="0.3">
      <c r="A37" t="str">
        <f t="shared" si="0"/>
        <v/>
      </c>
      <c r="B37" t="str">
        <f>IF(Udgifter!B40="Øvrige udgifter",Udgifter!A40,"")</f>
        <v/>
      </c>
      <c r="C37" t="str">
        <f>IF(B37="","",Udgifter!C40)</f>
        <v/>
      </c>
      <c r="D37" t="str">
        <f>IF(C37="","",Udgifter!F40)</f>
        <v/>
      </c>
      <c r="E37" t="s">
        <v>79</v>
      </c>
    </row>
    <row r="38" spans="1:5" x14ac:dyDescent="0.3">
      <c r="A38" t="str">
        <f t="shared" si="0"/>
        <v/>
      </c>
      <c r="B38" t="str">
        <f>IF(Udgifter!B41="Øvrige udgifter",Udgifter!A41,"")</f>
        <v/>
      </c>
      <c r="C38" t="str">
        <f>IF(B38="","",Udgifter!C41)</f>
        <v/>
      </c>
      <c r="D38" t="str">
        <f>IF(C38="","",Udgifter!F41)</f>
        <v/>
      </c>
      <c r="E38" t="s">
        <v>79</v>
      </c>
    </row>
    <row r="39" spans="1:5" x14ac:dyDescent="0.3">
      <c r="A39" t="str">
        <f t="shared" si="0"/>
        <v/>
      </c>
      <c r="B39" t="str">
        <f>IF(Udgifter!B42="Øvrige udgifter",Udgifter!A42,"")</f>
        <v/>
      </c>
      <c r="C39" t="str">
        <f>IF(B39="","",Udgifter!C42)</f>
        <v/>
      </c>
      <c r="D39" t="str">
        <f>IF(C39="","",Udgifter!F42)</f>
        <v/>
      </c>
      <c r="E39" t="s">
        <v>79</v>
      </c>
    </row>
    <row r="40" spans="1:5" x14ac:dyDescent="0.3">
      <c r="A40" t="str">
        <f t="shared" si="0"/>
        <v/>
      </c>
      <c r="B40" t="str">
        <f>IF(Udgifter!B43="Øvrige udgifter",Udgifter!A43,"")</f>
        <v/>
      </c>
      <c r="C40" t="str">
        <f>IF(B40="","",Udgifter!C43)</f>
        <v/>
      </c>
      <c r="D40" t="str">
        <f>IF(C40="","",Udgifter!F43)</f>
        <v/>
      </c>
      <c r="E40" t="s">
        <v>79</v>
      </c>
    </row>
    <row r="41" spans="1:5" x14ac:dyDescent="0.3">
      <c r="A41" t="str">
        <f t="shared" si="0"/>
        <v/>
      </c>
      <c r="B41" t="str">
        <f>IF(Udgifter!B44="Øvrige udgifter",Udgifter!A44,"")</f>
        <v/>
      </c>
      <c r="C41" t="str">
        <f>IF(B41="","",Udgifter!C44)</f>
        <v/>
      </c>
      <c r="D41" t="str">
        <f>IF(C41="","",Udgifter!F44)</f>
        <v/>
      </c>
      <c r="E41" t="s">
        <v>79</v>
      </c>
    </row>
    <row r="42" spans="1:5" x14ac:dyDescent="0.3">
      <c r="A42" t="str">
        <f t="shared" si="0"/>
        <v/>
      </c>
      <c r="B42" t="str">
        <f>IF(Udgifter!B45="Øvrige udgifter",Udgifter!A45,"")</f>
        <v/>
      </c>
      <c r="C42" t="str">
        <f>IF(B42="","",Udgifter!C45)</f>
        <v/>
      </c>
      <c r="D42" t="str">
        <f>IF(C42="","",Udgifter!F45)</f>
        <v/>
      </c>
      <c r="E42" t="s">
        <v>79</v>
      </c>
    </row>
    <row r="43" spans="1:5" x14ac:dyDescent="0.3">
      <c r="A43" t="str">
        <f t="shared" si="0"/>
        <v/>
      </c>
      <c r="B43" t="str">
        <f>IF(Udgifter!B46="Øvrige udgifter",Udgifter!A46,"")</f>
        <v/>
      </c>
      <c r="C43" t="str">
        <f>IF(B43="","",Udgifter!C46)</f>
        <v/>
      </c>
      <c r="D43" t="str">
        <f>IF(C43="","",Udgifter!F46)</f>
        <v/>
      </c>
      <c r="E43" t="s">
        <v>79</v>
      </c>
    </row>
    <row r="44" spans="1:5" x14ac:dyDescent="0.3">
      <c r="A44" t="str">
        <f t="shared" si="0"/>
        <v/>
      </c>
      <c r="B44" t="str">
        <f>IF(Udgifter!B47="Øvrige udgifter",Udgifter!A47,"")</f>
        <v/>
      </c>
      <c r="C44" t="str">
        <f>IF(B44="","",Udgifter!C47)</f>
        <v/>
      </c>
      <c r="D44" t="str">
        <f>IF(C44="","",Udgifter!F47)</f>
        <v/>
      </c>
      <c r="E44" t="s">
        <v>79</v>
      </c>
    </row>
    <row r="45" spans="1:5" x14ac:dyDescent="0.3">
      <c r="A45" t="str">
        <f t="shared" si="0"/>
        <v/>
      </c>
      <c r="B45" t="str">
        <f>IF(Udgifter!B48="Øvrige udgifter",Udgifter!A48,"")</f>
        <v/>
      </c>
      <c r="C45" t="str">
        <f>IF(B45="","",Udgifter!C48)</f>
        <v/>
      </c>
      <c r="D45" t="str">
        <f>IF(C45="","",Udgifter!F48)</f>
        <v/>
      </c>
      <c r="E45" t="s">
        <v>79</v>
      </c>
    </row>
    <row r="46" spans="1:5" x14ac:dyDescent="0.3">
      <c r="A46" t="str">
        <f t="shared" si="0"/>
        <v/>
      </c>
      <c r="B46" t="str">
        <f>IF(Udgifter!B49="Øvrige udgifter",Udgifter!A49,"")</f>
        <v/>
      </c>
      <c r="C46" t="str">
        <f>IF(B46="","",Udgifter!C49)</f>
        <v/>
      </c>
      <c r="D46" t="str">
        <f>IF(C46="","",Udgifter!F49)</f>
        <v/>
      </c>
      <c r="E46" t="s">
        <v>79</v>
      </c>
    </row>
    <row r="47" spans="1:5" x14ac:dyDescent="0.3">
      <c r="A47" t="str">
        <f t="shared" si="0"/>
        <v/>
      </c>
      <c r="B47" t="str">
        <f>IF(Udgifter!B50="Øvrige udgifter",Udgifter!A50,"")</f>
        <v/>
      </c>
      <c r="C47" t="str">
        <f>IF(B47="","",Udgifter!C50)</f>
        <v/>
      </c>
      <c r="D47" t="str">
        <f>IF(C47="","",Udgifter!F50)</f>
        <v/>
      </c>
      <c r="E47" t="s">
        <v>79</v>
      </c>
    </row>
    <row r="48" spans="1:5" x14ac:dyDescent="0.3">
      <c r="A48" t="str">
        <f t="shared" si="0"/>
        <v/>
      </c>
      <c r="B48" t="str">
        <f>IF(Udgifter!B51="Øvrige udgifter",Udgifter!A51,"")</f>
        <v/>
      </c>
      <c r="C48" t="str">
        <f>IF(B48="","",Udgifter!C51)</f>
        <v/>
      </c>
      <c r="D48" t="str">
        <f>IF(C48="","",Udgifter!F51)</f>
        <v/>
      </c>
      <c r="E48" t="s">
        <v>79</v>
      </c>
    </row>
    <row r="49" spans="1:5" x14ac:dyDescent="0.3">
      <c r="A49" t="str">
        <f t="shared" si="0"/>
        <v/>
      </c>
      <c r="B49" t="str">
        <f>IF(Udgifter!B52="Øvrige udgifter",Udgifter!A52,"")</f>
        <v/>
      </c>
      <c r="C49" t="str">
        <f>IF(B49="","",Udgifter!C52)</f>
        <v/>
      </c>
      <c r="D49" t="str">
        <f>IF(C49="","",Udgifter!F52)</f>
        <v/>
      </c>
      <c r="E49" t="s">
        <v>79</v>
      </c>
    </row>
    <row r="50" spans="1:5" x14ac:dyDescent="0.3">
      <c r="A50" t="str">
        <f t="shared" si="0"/>
        <v/>
      </c>
      <c r="B50" t="str">
        <f>IF(Udgifter!B53="Øvrige udgifter",Udgifter!A53,"")</f>
        <v/>
      </c>
      <c r="C50" t="str">
        <f>IF(B50="","",Udgifter!C53)</f>
        <v/>
      </c>
      <c r="D50" t="str">
        <f>IF(C50="","",Udgifter!F53)</f>
        <v/>
      </c>
      <c r="E50" t="s">
        <v>79</v>
      </c>
    </row>
    <row r="51" spans="1:5" x14ac:dyDescent="0.3">
      <c r="A51" t="str">
        <f t="shared" si="0"/>
        <v/>
      </c>
      <c r="B51" t="str">
        <f>IF(Udgifter!B54="Øvrige udgifter",Udgifter!A54,"")</f>
        <v/>
      </c>
      <c r="C51" t="str">
        <f>IF(B51="","",Udgifter!C54)</f>
        <v/>
      </c>
      <c r="D51" t="str">
        <f>IF(C51="","",Udgifter!F54)</f>
        <v/>
      </c>
      <c r="E51" t="s">
        <v>79</v>
      </c>
    </row>
    <row r="52" spans="1:5" x14ac:dyDescent="0.3">
      <c r="A52" t="str">
        <f t="shared" si="0"/>
        <v/>
      </c>
      <c r="B52" t="str">
        <f>IF(Udgifter!B55="Øvrige udgifter",Udgifter!A55,"")</f>
        <v/>
      </c>
      <c r="C52" t="str">
        <f>IF(B52="","",Udgifter!C55)</f>
        <v/>
      </c>
      <c r="D52" t="str">
        <f>IF(C52="","",Udgifter!F55)</f>
        <v/>
      </c>
      <c r="E52" t="s">
        <v>79</v>
      </c>
    </row>
    <row r="53" spans="1:5" x14ac:dyDescent="0.3">
      <c r="A53" t="str">
        <f t="shared" si="0"/>
        <v/>
      </c>
      <c r="B53" t="str">
        <f>IF(Udgifter!B56="Øvrige udgifter",Udgifter!A56,"")</f>
        <v/>
      </c>
      <c r="C53" t="str">
        <f>IF(B53="","",Udgifter!C56)</f>
        <v/>
      </c>
      <c r="D53" t="str">
        <f>IF(C53="","",Udgifter!F56)</f>
        <v/>
      </c>
      <c r="E53" t="s">
        <v>79</v>
      </c>
    </row>
    <row r="54" spans="1:5" x14ac:dyDescent="0.3">
      <c r="A54" t="str">
        <f t="shared" si="0"/>
        <v/>
      </c>
      <c r="B54" t="str">
        <f>IF(Udgifter!B57="Øvrige udgifter",Udgifter!A57,"")</f>
        <v/>
      </c>
      <c r="C54" t="str">
        <f>IF(B54="","",Udgifter!C57)</f>
        <v/>
      </c>
      <c r="D54" t="str">
        <f>IF(C54="","",Udgifter!F57)</f>
        <v/>
      </c>
      <c r="E54" t="s">
        <v>79</v>
      </c>
    </row>
    <row r="55" spans="1:5" x14ac:dyDescent="0.3">
      <c r="A55" t="str">
        <f t="shared" si="0"/>
        <v/>
      </c>
      <c r="B55" t="str">
        <f>IF(Udgifter!B58="Øvrige udgifter",Udgifter!A58,"")</f>
        <v/>
      </c>
      <c r="C55" t="str">
        <f>IF(B55="","",Udgifter!C58)</f>
        <v/>
      </c>
      <c r="D55" t="str">
        <f>IF(C55="","",Udgifter!F58)</f>
        <v/>
      </c>
      <c r="E55" t="s">
        <v>79</v>
      </c>
    </row>
    <row r="56" spans="1:5" x14ac:dyDescent="0.3">
      <c r="A56" t="str">
        <f t="shared" si="0"/>
        <v/>
      </c>
      <c r="B56" t="str">
        <f>IF(Udgifter!B59="Øvrige udgifter",Udgifter!A59,"")</f>
        <v/>
      </c>
      <c r="C56" t="str">
        <f>IF(B56="","",Udgifter!C59)</f>
        <v/>
      </c>
      <c r="D56" t="str">
        <f>IF(C56="","",Udgifter!F59)</f>
        <v/>
      </c>
      <c r="E56" t="s">
        <v>79</v>
      </c>
    </row>
    <row r="57" spans="1:5" x14ac:dyDescent="0.3">
      <c r="A57" t="str">
        <f t="shared" si="0"/>
        <v/>
      </c>
      <c r="B57" t="str">
        <f>IF(Udgifter!B60="Øvrige udgifter",Udgifter!A60,"")</f>
        <v/>
      </c>
      <c r="C57" t="str">
        <f>IF(B57="","",Udgifter!C60)</f>
        <v/>
      </c>
      <c r="D57" t="str">
        <f>IF(C57="","",Udgifter!F60)</f>
        <v/>
      </c>
      <c r="E57" t="s">
        <v>79</v>
      </c>
    </row>
    <row r="58" spans="1:5" x14ac:dyDescent="0.3">
      <c r="A58" t="str">
        <f t="shared" si="0"/>
        <v/>
      </c>
      <c r="B58" t="str">
        <f>IF(Udgifter!B61="Øvrige udgifter",Udgifter!A61,"")</f>
        <v/>
      </c>
      <c r="C58" t="str">
        <f>IF(B58="","",Udgifter!C61)</f>
        <v/>
      </c>
      <c r="D58" t="str">
        <f>IF(C58="","",Udgifter!F61)</f>
        <v/>
      </c>
      <c r="E58" t="s">
        <v>79</v>
      </c>
    </row>
    <row r="59" spans="1:5" x14ac:dyDescent="0.3">
      <c r="A59" t="str">
        <f t="shared" si="0"/>
        <v/>
      </c>
      <c r="B59" t="str">
        <f>IF(Udgifter!B62="Øvrige udgifter",Udgifter!A62,"")</f>
        <v/>
      </c>
      <c r="C59" t="str">
        <f>IF(B59="","",Udgifter!C62)</f>
        <v/>
      </c>
      <c r="D59" t="str">
        <f>IF(C59="","",Udgifter!F62)</f>
        <v/>
      </c>
      <c r="E59" t="s">
        <v>79</v>
      </c>
    </row>
    <row r="60" spans="1:5" x14ac:dyDescent="0.3">
      <c r="A60" t="str">
        <f t="shared" si="0"/>
        <v/>
      </c>
      <c r="B60" t="str">
        <f>IF(Udgifter!B63="Øvrige udgifter",Udgifter!A63,"")</f>
        <v/>
      </c>
      <c r="C60" t="str">
        <f>IF(B60="","",Udgifter!C63)</f>
        <v/>
      </c>
      <c r="D60" t="str">
        <f>IF(C60="","",Udgifter!F63)</f>
        <v/>
      </c>
      <c r="E60" t="s">
        <v>79</v>
      </c>
    </row>
    <row r="61" spans="1:5" x14ac:dyDescent="0.3">
      <c r="A61" t="str">
        <f t="shared" si="0"/>
        <v/>
      </c>
      <c r="B61" t="str">
        <f>IF(Udgifter!B64="Øvrige udgifter",Udgifter!A64,"")</f>
        <v/>
      </c>
      <c r="C61" t="str">
        <f>IF(B61="","",Udgifter!C64)</f>
        <v/>
      </c>
      <c r="D61" t="str">
        <f>IF(C61="","",Udgifter!F64)</f>
        <v/>
      </c>
      <c r="E61" t="s">
        <v>79</v>
      </c>
    </row>
    <row r="62" spans="1:5" x14ac:dyDescent="0.3">
      <c r="A62" t="str">
        <f t="shared" si="0"/>
        <v/>
      </c>
      <c r="B62" t="str">
        <f>IF(Udgifter!B65="Øvrige udgifter",Udgifter!A65,"")</f>
        <v/>
      </c>
      <c r="C62" t="str">
        <f>IF(B62="","",Udgifter!C65)</f>
        <v/>
      </c>
      <c r="D62" t="str">
        <f>IF(C62="","",Udgifter!F65)</f>
        <v/>
      </c>
      <c r="E62" t="s">
        <v>79</v>
      </c>
    </row>
    <row r="63" spans="1:5" x14ac:dyDescent="0.3">
      <c r="A63" t="str">
        <f t="shared" si="0"/>
        <v/>
      </c>
      <c r="B63" t="str">
        <f>IF(Udgifter!B66="Øvrige udgifter",Udgifter!A66,"")</f>
        <v/>
      </c>
      <c r="C63" t="str">
        <f>IF(B63="","",Udgifter!C66)</f>
        <v/>
      </c>
      <c r="D63" t="str">
        <f>IF(C63="","",Udgifter!F66)</f>
        <v/>
      </c>
      <c r="E63" t="s">
        <v>79</v>
      </c>
    </row>
    <row r="64" spans="1:5" x14ac:dyDescent="0.3">
      <c r="A64" t="str">
        <f t="shared" si="0"/>
        <v/>
      </c>
      <c r="B64" t="str">
        <f>IF(Udgifter!B67="Øvrige udgifter",Udgifter!A67,"")</f>
        <v/>
      </c>
      <c r="C64" t="str">
        <f>IF(B64="","",Udgifter!C67)</f>
        <v/>
      </c>
      <c r="D64" t="str">
        <f>IF(C64="","",Udgifter!F67)</f>
        <v/>
      </c>
      <c r="E64" t="s">
        <v>79</v>
      </c>
    </row>
    <row r="65" spans="1:5" x14ac:dyDescent="0.3">
      <c r="A65" t="str">
        <f t="shared" si="0"/>
        <v/>
      </c>
      <c r="B65" t="str">
        <f>IF(Udgifter!B68="Øvrige udgifter",Udgifter!A68,"")</f>
        <v/>
      </c>
      <c r="C65" t="str">
        <f>IF(B65="","",Udgifter!C68)</f>
        <v/>
      </c>
      <c r="D65" t="str">
        <f>IF(C65="","",Udgifter!F68)</f>
        <v/>
      </c>
      <c r="E65" t="s">
        <v>79</v>
      </c>
    </row>
    <row r="66" spans="1:5" x14ac:dyDescent="0.3">
      <c r="A66" t="str">
        <f t="shared" si="0"/>
        <v/>
      </c>
      <c r="B66" t="str">
        <f>IF(Udgifter!B69="Øvrige udgifter",Udgifter!A69,"")</f>
        <v/>
      </c>
      <c r="C66" t="str">
        <f>IF(B66="","",Udgifter!C69)</f>
        <v/>
      </c>
      <c r="D66" t="str">
        <f>IF(C66="","",Udgifter!F69)</f>
        <v/>
      </c>
      <c r="E66" t="s">
        <v>79</v>
      </c>
    </row>
    <row r="67" spans="1:5" x14ac:dyDescent="0.3">
      <c r="A67" t="str">
        <f t="shared" ref="A67:A130" si="1">IF(D67="","","Udgift")</f>
        <v/>
      </c>
      <c r="B67" t="str">
        <f>IF(Udgifter!B70="Øvrige udgifter",Udgifter!A70,"")</f>
        <v/>
      </c>
      <c r="C67" t="str">
        <f>IF(B67="","",Udgifter!C70)</f>
        <v/>
      </c>
      <c r="D67" t="str">
        <f>IF(C67="","",Udgifter!F70)</f>
        <v/>
      </c>
      <c r="E67" t="s">
        <v>79</v>
      </c>
    </row>
    <row r="68" spans="1:5" x14ac:dyDescent="0.3">
      <c r="A68" t="str">
        <f t="shared" si="1"/>
        <v/>
      </c>
      <c r="B68" t="str">
        <f>IF(Udgifter!B71="Øvrige udgifter",Udgifter!A71,"")</f>
        <v/>
      </c>
      <c r="C68" t="str">
        <f>IF(B68="","",Udgifter!C71)</f>
        <v/>
      </c>
      <c r="D68" t="str">
        <f>IF(C68="","",Udgifter!F71)</f>
        <v/>
      </c>
      <c r="E68" t="s">
        <v>79</v>
      </c>
    </row>
    <row r="69" spans="1:5" x14ac:dyDescent="0.3">
      <c r="A69" t="str">
        <f t="shared" si="1"/>
        <v/>
      </c>
      <c r="B69" t="str">
        <f>IF(Udgifter!B72="Øvrige udgifter",Udgifter!A72,"")</f>
        <v/>
      </c>
      <c r="C69" t="str">
        <f>IF(B69="","",Udgifter!C72)</f>
        <v/>
      </c>
      <c r="D69" t="str">
        <f>IF(C69="","",Udgifter!F72)</f>
        <v/>
      </c>
      <c r="E69" t="s">
        <v>79</v>
      </c>
    </row>
    <row r="70" spans="1:5" x14ac:dyDescent="0.3">
      <c r="A70" t="str">
        <f t="shared" si="1"/>
        <v/>
      </c>
      <c r="B70" t="str">
        <f>IF(Udgifter!B73="Øvrige udgifter",Udgifter!A73,"")</f>
        <v/>
      </c>
      <c r="C70" t="str">
        <f>IF(B70="","",Udgifter!C73)</f>
        <v/>
      </c>
      <c r="D70" t="str">
        <f>IF(C70="","",Udgifter!F73)</f>
        <v/>
      </c>
      <c r="E70" t="s">
        <v>79</v>
      </c>
    </row>
    <row r="71" spans="1:5" x14ac:dyDescent="0.3">
      <c r="A71" t="str">
        <f t="shared" si="1"/>
        <v/>
      </c>
      <c r="B71" t="str">
        <f>IF(Udgifter!B74="Øvrige udgifter",Udgifter!A74,"")</f>
        <v/>
      </c>
      <c r="C71" t="str">
        <f>IF(B71="","",Udgifter!C74)</f>
        <v/>
      </c>
      <c r="D71" t="str">
        <f>IF(C71="","",Udgifter!F74)</f>
        <v/>
      </c>
      <c r="E71" t="s">
        <v>79</v>
      </c>
    </row>
    <row r="72" spans="1:5" x14ac:dyDescent="0.3">
      <c r="A72" t="str">
        <f t="shared" si="1"/>
        <v/>
      </c>
      <c r="B72" t="str">
        <f>IF(Udgifter!B75="Øvrige udgifter",Udgifter!A75,"")</f>
        <v/>
      </c>
      <c r="C72" t="str">
        <f>IF(B72="","",Udgifter!C75)</f>
        <v/>
      </c>
      <c r="D72" t="str">
        <f>IF(C72="","",Udgifter!F75)</f>
        <v/>
      </c>
      <c r="E72" t="s">
        <v>79</v>
      </c>
    </row>
    <row r="73" spans="1:5" x14ac:dyDescent="0.3">
      <c r="A73" t="str">
        <f t="shared" si="1"/>
        <v/>
      </c>
      <c r="B73" t="str">
        <f>IF(Udgifter!B76="Øvrige udgifter",Udgifter!A76,"")</f>
        <v/>
      </c>
      <c r="C73" t="str">
        <f>IF(B73="","",Udgifter!C76)</f>
        <v/>
      </c>
      <c r="D73" t="str">
        <f>IF(C73="","",Udgifter!F76)</f>
        <v/>
      </c>
      <c r="E73" t="s">
        <v>79</v>
      </c>
    </row>
    <row r="74" spans="1:5" x14ac:dyDescent="0.3">
      <c r="A74" t="str">
        <f t="shared" si="1"/>
        <v/>
      </c>
      <c r="B74" t="str">
        <f>IF(Udgifter!B77="Øvrige udgifter",Udgifter!A77,"")</f>
        <v/>
      </c>
      <c r="C74" t="str">
        <f>IF(B74="","",Udgifter!C77)</f>
        <v/>
      </c>
      <c r="D74" t="str">
        <f>IF(C74="","",Udgifter!F77)</f>
        <v/>
      </c>
      <c r="E74" t="s">
        <v>79</v>
      </c>
    </row>
    <row r="75" spans="1:5" x14ac:dyDescent="0.3">
      <c r="A75" t="str">
        <f t="shared" si="1"/>
        <v/>
      </c>
      <c r="B75" t="str">
        <f>IF(Udgifter!B78="Øvrige udgifter",Udgifter!A78,"")</f>
        <v/>
      </c>
      <c r="C75" t="str">
        <f>IF(B75="","",Udgifter!C78)</f>
        <v/>
      </c>
      <c r="D75" t="str">
        <f>IF(C75="","",Udgifter!F78)</f>
        <v/>
      </c>
      <c r="E75" t="s">
        <v>79</v>
      </c>
    </row>
    <row r="76" spans="1:5" x14ac:dyDescent="0.3">
      <c r="A76" t="str">
        <f t="shared" si="1"/>
        <v/>
      </c>
      <c r="B76" t="str">
        <f>IF(Udgifter!B79="Øvrige udgifter",Udgifter!A79,"")</f>
        <v/>
      </c>
      <c r="C76" t="str">
        <f>IF(B76="","",Udgifter!C79)</f>
        <v/>
      </c>
      <c r="D76" t="str">
        <f>IF(C76="","",Udgifter!F79)</f>
        <v/>
      </c>
      <c r="E76" t="s">
        <v>79</v>
      </c>
    </row>
    <row r="77" spans="1:5" x14ac:dyDescent="0.3">
      <c r="A77" t="str">
        <f t="shared" si="1"/>
        <v/>
      </c>
      <c r="B77" t="str">
        <f>IF(Udgifter!B80="Øvrige udgifter",Udgifter!A80,"")</f>
        <v/>
      </c>
      <c r="C77" t="str">
        <f>IF(B77="","",Udgifter!C80)</f>
        <v/>
      </c>
      <c r="D77" t="str">
        <f>IF(C77="","",Udgifter!F80)</f>
        <v/>
      </c>
      <c r="E77" t="s">
        <v>79</v>
      </c>
    </row>
    <row r="78" spans="1:5" x14ac:dyDescent="0.3">
      <c r="A78" t="str">
        <f t="shared" si="1"/>
        <v/>
      </c>
      <c r="B78" t="str">
        <f>IF(Udgifter!B81="Øvrige udgifter",Udgifter!A81,"")</f>
        <v/>
      </c>
      <c r="C78" t="str">
        <f>IF(B78="","",Udgifter!C81)</f>
        <v/>
      </c>
      <c r="D78" t="str">
        <f>IF(C78="","",Udgifter!F81)</f>
        <v/>
      </c>
      <c r="E78" t="s">
        <v>79</v>
      </c>
    </row>
    <row r="79" spans="1:5" x14ac:dyDescent="0.3">
      <c r="A79" t="str">
        <f t="shared" si="1"/>
        <v/>
      </c>
      <c r="B79" t="str">
        <f>IF(Udgifter!B82="Øvrige udgifter",Udgifter!A82,"")</f>
        <v/>
      </c>
      <c r="C79" t="str">
        <f>IF(B79="","",Udgifter!C82)</f>
        <v/>
      </c>
      <c r="D79" t="str">
        <f>IF(C79="","",Udgifter!F82)</f>
        <v/>
      </c>
      <c r="E79" t="s">
        <v>79</v>
      </c>
    </row>
    <row r="80" spans="1:5" x14ac:dyDescent="0.3">
      <c r="A80" t="str">
        <f t="shared" si="1"/>
        <v/>
      </c>
      <c r="B80" t="str">
        <f>IF(Udgifter!B83="Øvrige udgifter",Udgifter!A83,"")</f>
        <v/>
      </c>
      <c r="C80" t="str">
        <f>IF(B80="","",Udgifter!C83)</f>
        <v/>
      </c>
      <c r="D80" t="str">
        <f>IF(C80="","",Udgifter!F83)</f>
        <v/>
      </c>
      <c r="E80" t="s">
        <v>79</v>
      </c>
    </row>
    <row r="81" spans="1:5" x14ac:dyDescent="0.3">
      <c r="A81" t="str">
        <f t="shared" si="1"/>
        <v/>
      </c>
      <c r="B81" t="str">
        <f>IF(Udgifter!B84="Øvrige udgifter",Udgifter!A84,"")</f>
        <v/>
      </c>
      <c r="C81" t="str">
        <f>IF(B81="","",Udgifter!C84)</f>
        <v/>
      </c>
      <c r="D81" t="str">
        <f>IF(C81="","",Udgifter!F84)</f>
        <v/>
      </c>
      <c r="E81" t="s">
        <v>79</v>
      </c>
    </row>
    <row r="82" spans="1:5" x14ac:dyDescent="0.3">
      <c r="A82" t="str">
        <f t="shared" si="1"/>
        <v/>
      </c>
      <c r="B82" t="str">
        <f>IF(Udgifter!B85="Øvrige udgifter",Udgifter!A85,"")</f>
        <v/>
      </c>
      <c r="C82" t="str">
        <f>IF(B82="","",Udgifter!C85)</f>
        <v/>
      </c>
      <c r="D82" t="str">
        <f>IF(C82="","",Udgifter!F85)</f>
        <v/>
      </c>
      <c r="E82" t="s">
        <v>79</v>
      </c>
    </row>
    <row r="83" spans="1:5" x14ac:dyDescent="0.3">
      <c r="A83" t="str">
        <f t="shared" si="1"/>
        <v/>
      </c>
      <c r="B83" t="str">
        <f>IF(Udgifter!B86="Øvrige udgifter",Udgifter!A86,"")</f>
        <v/>
      </c>
      <c r="C83" t="str">
        <f>IF(B83="","",Udgifter!C86)</f>
        <v/>
      </c>
      <c r="D83" t="str">
        <f>IF(C83="","",Udgifter!F86)</f>
        <v/>
      </c>
      <c r="E83" t="s">
        <v>79</v>
      </c>
    </row>
    <row r="84" spans="1:5" x14ac:dyDescent="0.3">
      <c r="A84" t="str">
        <f t="shared" si="1"/>
        <v/>
      </c>
      <c r="B84" t="str">
        <f>IF(Udgifter!B87="Øvrige udgifter",Udgifter!A87,"")</f>
        <v/>
      </c>
      <c r="C84" t="str">
        <f>IF(B84="","",Udgifter!C87)</f>
        <v/>
      </c>
      <c r="D84" t="str">
        <f>IF(C84="","",Udgifter!F87)</f>
        <v/>
      </c>
      <c r="E84" t="s">
        <v>79</v>
      </c>
    </row>
    <row r="85" spans="1:5" x14ac:dyDescent="0.3">
      <c r="A85" t="str">
        <f t="shared" si="1"/>
        <v/>
      </c>
      <c r="B85" t="str">
        <f>IF(Udgifter!B88="Øvrige udgifter",Udgifter!A88,"")</f>
        <v/>
      </c>
      <c r="C85" t="str">
        <f>IF(B85="","",Udgifter!C88)</f>
        <v/>
      </c>
      <c r="D85" t="str">
        <f>IF(C85="","",Udgifter!F88)</f>
        <v/>
      </c>
      <c r="E85" t="s">
        <v>79</v>
      </c>
    </row>
    <row r="86" spans="1:5" x14ac:dyDescent="0.3">
      <c r="A86" t="str">
        <f t="shared" si="1"/>
        <v/>
      </c>
      <c r="B86" t="str">
        <f>IF(Udgifter!B89="Øvrige udgifter",Udgifter!A89,"")</f>
        <v/>
      </c>
      <c r="C86" t="str">
        <f>IF(B86="","",Udgifter!C89)</f>
        <v/>
      </c>
      <c r="D86" t="str">
        <f>IF(C86="","",Udgifter!F89)</f>
        <v/>
      </c>
      <c r="E86" t="s">
        <v>79</v>
      </c>
    </row>
    <row r="87" spans="1:5" x14ac:dyDescent="0.3">
      <c r="A87" t="str">
        <f t="shared" si="1"/>
        <v/>
      </c>
      <c r="B87" t="str">
        <f>IF(Udgifter!B90="Øvrige udgifter",Udgifter!A90,"")</f>
        <v/>
      </c>
      <c r="C87" t="str">
        <f>IF(B87="","",Udgifter!C90)</f>
        <v/>
      </c>
      <c r="D87" t="str">
        <f>IF(C87="","",Udgifter!F90)</f>
        <v/>
      </c>
      <c r="E87" t="s">
        <v>79</v>
      </c>
    </row>
    <row r="88" spans="1:5" x14ac:dyDescent="0.3">
      <c r="A88" t="str">
        <f t="shared" si="1"/>
        <v/>
      </c>
      <c r="B88" t="str">
        <f>IF(Udgifter!B91="Øvrige udgifter",Udgifter!A91,"")</f>
        <v/>
      </c>
      <c r="C88" t="str">
        <f>IF(B88="","",Udgifter!C91)</f>
        <v/>
      </c>
      <c r="D88" t="str">
        <f>IF(C88="","",Udgifter!F91)</f>
        <v/>
      </c>
      <c r="E88" t="s">
        <v>79</v>
      </c>
    </row>
    <row r="89" spans="1:5" x14ac:dyDescent="0.3">
      <c r="A89" t="str">
        <f t="shared" si="1"/>
        <v/>
      </c>
      <c r="B89" t="str">
        <f>IF(Udgifter!B92="Øvrige udgifter",Udgifter!A92,"")</f>
        <v/>
      </c>
      <c r="C89" t="str">
        <f>IF(B89="","",Udgifter!C92)</f>
        <v/>
      </c>
      <c r="D89" t="str">
        <f>IF(C89="","",Udgifter!F92)</f>
        <v/>
      </c>
      <c r="E89" t="s">
        <v>79</v>
      </c>
    </row>
    <row r="90" spans="1:5" x14ac:dyDescent="0.3">
      <c r="A90" t="str">
        <f t="shared" si="1"/>
        <v/>
      </c>
      <c r="B90" t="str">
        <f>IF(Udgifter!B93="Øvrige udgifter",Udgifter!A93,"")</f>
        <v/>
      </c>
      <c r="C90" t="str">
        <f>IF(B90="","",Udgifter!C93)</f>
        <v/>
      </c>
      <c r="D90" t="str">
        <f>IF(C90="","",Udgifter!F93)</f>
        <v/>
      </c>
      <c r="E90" t="s">
        <v>79</v>
      </c>
    </row>
    <row r="91" spans="1:5" x14ac:dyDescent="0.3">
      <c r="A91" t="str">
        <f t="shared" si="1"/>
        <v/>
      </c>
      <c r="B91" t="str">
        <f>IF(Udgifter!B94="Øvrige udgifter",Udgifter!A94,"")</f>
        <v/>
      </c>
      <c r="C91" t="str">
        <f>IF(B91="","",Udgifter!C94)</f>
        <v/>
      </c>
      <c r="D91" t="str">
        <f>IF(C91="","",Udgifter!F94)</f>
        <v/>
      </c>
      <c r="E91" t="s">
        <v>79</v>
      </c>
    </row>
    <row r="92" spans="1:5" x14ac:dyDescent="0.3">
      <c r="A92" t="str">
        <f t="shared" si="1"/>
        <v/>
      </c>
      <c r="B92" t="str">
        <f>IF(Udgifter!B95="Øvrige udgifter",Udgifter!A95,"")</f>
        <v/>
      </c>
      <c r="C92" t="str">
        <f>IF(B92="","",Udgifter!C95)</f>
        <v/>
      </c>
      <c r="D92" t="str">
        <f>IF(C92="","",Udgifter!F95)</f>
        <v/>
      </c>
      <c r="E92" t="s">
        <v>79</v>
      </c>
    </row>
    <row r="93" spans="1:5" x14ac:dyDescent="0.3">
      <c r="A93" t="str">
        <f t="shared" si="1"/>
        <v/>
      </c>
      <c r="B93" t="str">
        <f>IF(Udgifter!B96="Øvrige udgifter",Udgifter!A96,"")</f>
        <v/>
      </c>
      <c r="C93" t="str">
        <f>IF(B93="","",Udgifter!C96)</f>
        <v/>
      </c>
      <c r="D93" t="str">
        <f>IF(C93="","",Udgifter!F96)</f>
        <v/>
      </c>
      <c r="E93" t="s">
        <v>79</v>
      </c>
    </row>
    <row r="94" spans="1:5" x14ac:dyDescent="0.3">
      <c r="A94" t="str">
        <f t="shared" si="1"/>
        <v/>
      </c>
      <c r="B94" t="str">
        <f>IF(Udgifter!B97="Øvrige udgifter",Udgifter!A97,"")</f>
        <v/>
      </c>
      <c r="C94" t="str">
        <f>IF(B94="","",Udgifter!C97)</f>
        <v/>
      </c>
      <c r="D94" t="str">
        <f>IF(C94="","",Udgifter!F97)</f>
        <v/>
      </c>
      <c r="E94" t="s">
        <v>79</v>
      </c>
    </row>
    <row r="95" spans="1:5" x14ac:dyDescent="0.3">
      <c r="A95" t="str">
        <f t="shared" si="1"/>
        <v/>
      </c>
      <c r="B95" t="str">
        <f>IF(Udgifter!B98="Øvrige udgifter",Udgifter!A98,"")</f>
        <v/>
      </c>
      <c r="C95" t="str">
        <f>IF(B95="","",Udgifter!C98)</f>
        <v/>
      </c>
      <c r="D95" t="str">
        <f>IF(C95="","",Udgifter!F98)</f>
        <v/>
      </c>
      <c r="E95" t="s">
        <v>79</v>
      </c>
    </row>
    <row r="96" spans="1:5" x14ac:dyDescent="0.3">
      <c r="A96" t="str">
        <f t="shared" si="1"/>
        <v/>
      </c>
      <c r="B96" t="str">
        <f>IF(Udgifter!B99="Øvrige udgifter",Udgifter!A99,"")</f>
        <v/>
      </c>
      <c r="C96" t="str">
        <f>IF(B96="","",Udgifter!C99)</f>
        <v/>
      </c>
      <c r="D96" t="str">
        <f>IF(C96="","",Udgifter!F99)</f>
        <v/>
      </c>
      <c r="E96" t="s">
        <v>79</v>
      </c>
    </row>
    <row r="97" spans="1:5" x14ac:dyDescent="0.3">
      <c r="A97" t="str">
        <f t="shared" si="1"/>
        <v/>
      </c>
      <c r="B97" t="str">
        <f>IF(Udgifter!B100="Øvrige udgifter",Udgifter!A100,"")</f>
        <v/>
      </c>
      <c r="C97" t="str">
        <f>IF(B97="","",Udgifter!C100)</f>
        <v/>
      </c>
      <c r="D97" t="str">
        <f>IF(C97="","",Udgifter!F100)</f>
        <v/>
      </c>
      <c r="E97" t="s">
        <v>79</v>
      </c>
    </row>
    <row r="98" spans="1:5" x14ac:dyDescent="0.3">
      <c r="A98" t="str">
        <f t="shared" si="1"/>
        <v/>
      </c>
      <c r="B98" t="str">
        <f>IF(Udgifter!B101="Øvrige udgifter",Udgifter!A101,"")</f>
        <v/>
      </c>
      <c r="C98" t="str">
        <f>IF(B98="","",Udgifter!C101)</f>
        <v/>
      </c>
      <c r="D98" t="str">
        <f>IF(C98="","",Udgifter!F101)</f>
        <v/>
      </c>
      <c r="E98" t="s">
        <v>79</v>
      </c>
    </row>
    <row r="99" spans="1:5" x14ac:dyDescent="0.3">
      <c r="A99" t="str">
        <f t="shared" si="1"/>
        <v/>
      </c>
      <c r="B99" t="str">
        <f>IF(Udgifter!B102="Øvrige udgifter",Udgifter!A102,"")</f>
        <v/>
      </c>
      <c r="C99" t="str">
        <f>IF(B99="","",Udgifter!C102)</f>
        <v/>
      </c>
      <c r="D99" t="str">
        <f>IF(C99="","",Udgifter!F102)</f>
        <v/>
      </c>
      <c r="E99" t="s">
        <v>79</v>
      </c>
    </row>
    <row r="100" spans="1:5" x14ac:dyDescent="0.3">
      <c r="A100" t="str">
        <f t="shared" si="1"/>
        <v/>
      </c>
      <c r="B100" t="str">
        <f>IF(Udgifter!B103="Øvrige udgifter",Udgifter!A103,"")</f>
        <v/>
      </c>
      <c r="C100" t="str">
        <f>IF(B100="","",Udgifter!C103)</f>
        <v/>
      </c>
      <c r="D100" t="str">
        <f>IF(C100="","",Udgifter!F103)</f>
        <v/>
      </c>
      <c r="E100" t="s">
        <v>79</v>
      </c>
    </row>
    <row r="101" spans="1:5" x14ac:dyDescent="0.3">
      <c r="A101" t="str">
        <f t="shared" si="1"/>
        <v/>
      </c>
      <c r="B101" t="str">
        <f>IF(Udgifter!B104="Øvrige udgifter",Udgifter!A104,"")</f>
        <v/>
      </c>
      <c r="C101" t="str">
        <f>IF(B101="","",Udgifter!C104)</f>
        <v/>
      </c>
      <c r="D101" t="str">
        <f>IF(C101="","",Udgifter!F104)</f>
        <v/>
      </c>
      <c r="E101" t="s">
        <v>79</v>
      </c>
    </row>
    <row r="102" spans="1:5" x14ac:dyDescent="0.3">
      <c r="A102" t="str">
        <f t="shared" si="1"/>
        <v/>
      </c>
      <c r="B102" t="str">
        <f>IF(Udgifter!B105="Øvrige udgifter",Udgifter!A105,"")</f>
        <v/>
      </c>
      <c r="C102" t="str">
        <f>IF(B102="","",Udgifter!C105)</f>
        <v/>
      </c>
      <c r="D102" t="str">
        <f>IF(C102="","",Udgifter!F105)</f>
        <v/>
      </c>
      <c r="E102" t="s">
        <v>79</v>
      </c>
    </row>
    <row r="103" spans="1:5" x14ac:dyDescent="0.3">
      <c r="A103" t="str">
        <f t="shared" si="1"/>
        <v/>
      </c>
      <c r="B103" t="str">
        <f>IF(Udgifter!B106="Øvrige udgifter",Udgifter!A106,"")</f>
        <v/>
      </c>
      <c r="C103" t="str">
        <f>IF(B103="","",Udgifter!C106)</f>
        <v/>
      </c>
      <c r="D103" t="str">
        <f>IF(C103="","",Udgifter!F106)</f>
        <v/>
      </c>
      <c r="E103" t="s">
        <v>79</v>
      </c>
    </row>
    <row r="104" spans="1:5" x14ac:dyDescent="0.3">
      <c r="A104" t="str">
        <f t="shared" si="1"/>
        <v/>
      </c>
      <c r="B104" t="str">
        <f>IF(Udgifter!B107="Øvrige udgifter",Udgifter!A107,"")</f>
        <v/>
      </c>
      <c r="C104" t="str">
        <f>IF(B104="","",Udgifter!C107)</f>
        <v/>
      </c>
      <c r="D104" t="str">
        <f>IF(C104="","",Udgifter!F107)</f>
        <v/>
      </c>
      <c r="E104" t="s">
        <v>79</v>
      </c>
    </row>
    <row r="105" spans="1:5" x14ac:dyDescent="0.3">
      <c r="A105" t="str">
        <f t="shared" si="1"/>
        <v/>
      </c>
      <c r="B105" t="str">
        <f>IF(Udgifter!B108="Øvrige udgifter",Udgifter!A108,"")</f>
        <v/>
      </c>
      <c r="C105" t="str">
        <f>IF(B105="","",Udgifter!C108)</f>
        <v/>
      </c>
      <c r="D105" t="str">
        <f>IF(C105="","",Udgifter!F108)</f>
        <v/>
      </c>
      <c r="E105" t="s">
        <v>79</v>
      </c>
    </row>
    <row r="106" spans="1:5" x14ac:dyDescent="0.3">
      <c r="A106" t="str">
        <f t="shared" si="1"/>
        <v/>
      </c>
      <c r="B106" t="str">
        <f>IF(Udgifter!B109="Øvrige udgifter",Udgifter!A109,"")</f>
        <v/>
      </c>
      <c r="C106" t="str">
        <f>IF(B106="","",Udgifter!C109)</f>
        <v/>
      </c>
      <c r="D106" t="str">
        <f>IF(C106="","",Udgifter!F109)</f>
        <v/>
      </c>
      <c r="E106" t="s">
        <v>79</v>
      </c>
    </row>
    <row r="107" spans="1:5" x14ac:dyDescent="0.3">
      <c r="A107" t="str">
        <f t="shared" si="1"/>
        <v/>
      </c>
      <c r="B107" t="str">
        <f>IF(Udgifter!B110="Øvrige udgifter",Udgifter!A110,"")</f>
        <v/>
      </c>
      <c r="C107" t="str">
        <f>IF(B107="","",Udgifter!C110)</f>
        <v/>
      </c>
      <c r="D107" t="str">
        <f>IF(C107="","",Udgifter!F110)</f>
        <v/>
      </c>
      <c r="E107" t="s">
        <v>79</v>
      </c>
    </row>
    <row r="108" spans="1:5" x14ac:dyDescent="0.3">
      <c r="A108" t="str">
        <f t="shared" si="1"/>
        <v/>
      </c>
      <c r="B108" t="str">
        <f>IF(Udgifter!B111="Øvrige udgifter",Udgifter!A111,"")</f>
        <v/>
      </c>
      <c r="C108" t="str">
        <f>IF(B108="","",Udgifter!C111)</f>
        <v/>
      </c>
      <c r="D108" t="str">
        <f>IF(C108="","",Udgifter!F111)</f>
        <v/>
      </c>
      <c r="E108" t="s">
        <v>79</v>
      </c>
    </row>
    <row r="109" spans="1:5" x14ac:dyDescent="0.3">
      <c r="A109" t="str">
        <f t="shared" si="1"/>
        <v/>
      </c>
      <c r="B109" t="str">
        <f>IF(Udgifter!B112="Øvrige udgifter",Udgifter!A112,"")</f>
        <v/>
      </c>
      <c r="C109" t="str">
        <f>IF(B109="","",Udgifter!C112)</f>
        <v/>
      </c>
      <c r="D109" t="str">
        <f>IF(C109="","",Udgifter!F112)</f>
        <v/>
      </c>
      <c r="E109" t="s">
        <v>79</v>
      </c>
    </row>
    <row r="110" spans="1:5" x14ac:dyDescent="0.3">
      <c r="A110" t="str">
        <f t="shared" si="1"/>
        <v/>
      </c>
      <c r="B110" t="str">
        <f>IF(Udgifter!B113="Øvrige udgifter",Udgifter!A113,"")</f>
        <v/>
      </c>
      <c r="C110" t="str">
        <f>IF(B110="","",Udgifter!C113)</f>
        <v/>
      </c>
      <c r="D110" t="str">
        <f>IF(C110="","",Udgifter!F113)</f>
        <v/>
      </c>
      <c r="E110" t="s">
        <v>79</v>
      </c>
    </row>
    <row r="111" spans="1:5" x14ac:dyDescent="0.3">
      <c r="A111" t="str">
        <f t="shared" si="1"/>
        <v/>
      </c>
      <c r="B111" t="str">
        <f>IF(Udgifter!B114="Øvrige udgifter",Udgifter!A114,"")</f>
        <v/>
      </c>
      <c r="C111" t="str">
        <f>IF(B111="","",Udgifter!C114)</f>
        <v/>
      </c>
      <c r="D111" t="str">
        <f>IF(C111="","",Udgifter!F114)</f>
        <v/>
      </c>
      <c r="E111" t="s">
        <v>79</v>
      </c>
    </row>
    <row r="112" spans="1:5" x14ac:dyDescent="0.3">
      <c r="A112" t="str">
        <f t="shared" si="1"/>
        <v/>
      </c>
      <c r="B112" t="str">
        <f>IF(Udgifter!B115="Øvrige udgifter",Udgifter!A115,"")</f>
        <v/>
      </c>
      <c r="C112" t="str">
        <f>IF(B112="","",Udgifter!C115)</f>
        <v/>
      </c>
      <c r="D112" t="str">
        <f>IF(C112="","",Udgifter!F115)</f>
        <v/>
      </c>
      <c r="E112" t="s">
        <v>79</v>
      </c>
    </row>
    <row r="113" spans="1:5" x14ac:dyDescent="0.3">
      <c r="A113" t="str">
        <f t="shared" si="1"/>
        <v/>
      </c>
      <c r="B113" t="str">
        <f>IF(Udgifter!B116="Øvrige udgifter",Udgifter!A116,"")</f>
        <v/>
      </c>
      <c r="C113" t="str">
        <f>IF(B113="","",Udgifter!C116)</f>
        <v/>
      </c>
      <c r="D113" t="str">
        <f>IF(C113="","",Udgifter!F116)</f>
        <v/>
      </c>
      <c r="E113" t="s">
        <v>79</v>
      </c>
    </row>
    <row r="114" spans="1:5" x14ac:dyDescent="0.3">
      <c r="A114" t="str">
        <f t="shared" si="1"/>
        <v/>
      </c>
      <c r="B114" t="str">
        <f>IF(Udgifter!B117="Øvrige udgifter",Udgifter!A117,"")</f>
        <v/>
      </c>
      <c r="C114" t="str">
        <f>IF(B114="","",Udgifter!C117)</f>
        <v/>
      </c>
      <c r="D114" t="str">
        <f>IF(C114="","",Udgifter!F117)</f>
        <v/>
      </c>
      <c r="E114" t="s">
        <v>79</v>
      </c>
    </row>
    <row r="115" spans="1:5" x14ac:dyDescent="0.3">
      <c r="A115" t="str">
        <f t="shared" si="1"/>
        <v/>
      </c>
      <c r="B115" t="str">
        <f>IF(Udgifter!B118="Øvrige udgifter",Udgifter!A118,"")</f>
        <v/>
      </c>
      <c r="C115" t="str">
        <f>IF(B115="","",Udgifter!C118)</f>
        <v/>
      </c>
      <c r="D115" t="str">
        <f>IF(C115="","",Udgifter!F118)</f>
        <v/>
      </c>
      <c r="E115" t="s">
        <v>79</v>
      </c>
    </row>
    <row r="116" spans="1:5" x14ac:dyDescent="0.3">
      <c r="A116" t="str">
        <f t="shared" si="1"/>
        <v/>
      </c>
      <c r="B116" t="str">
        <f>IF(Udgifter!B119="Øvrige udgifter",Udgifter!A119,"")</f>
        <v/>
      </c>
      <c r="C116" t="str">
        <f>IF(B116="","",Udgifter!C119)</f>
        <v/>
      </c>
      <c r="D116" t="str">
        <f>IF(C116="","",Udgifter!F119)</f>
        <v/>
      </c>
      <c r="E116" t="s">
        <v>79</v>
      </c>
    </row>
    <row r="117" spans="1:5" x14ac:dyDescent="0.3">
      <c r="A117" t="str">
        <f t="shared" si="1"/>
        <v/>
      </c>
      <c r="B117" t="str">
        <f>IF(Udgifter!B120="Øvrige udgifter",Udgifter!A120,"")</f>
        <v/>
      </c>
      <c r="C117" t="str">
        <f>IF(B117="","",Udgifter!C120)</f>
        <v/>
      </c>
      <c r="D117" t="str">
        <f>IF(C117="","",Udgifter!F120)</f>
        <v/>
      </c>
      <c r="E117" t="s">
        <v>79</v>
      </c>
    </row>
    <row r="118" spans="1:5" x14ac:dyDescent="0.3">
      <c r="A118" t="str">
        <f t="shared" si="1"/>
        <v/>
      </c>
      <c r="B118" t="str">
        <f>IF(Udgifter!B121="Øvrige udgifter",Udgifter!A121,"")</f>
        <v/>
      </c>
      <c r="C118" t="str">
        <f>IF(B118="","",Udgifter!C121)</f>
        <v/>
      </c>
      <c r="D118" t="str">
        <f>IF(C118="","",Udgifter!F121)</f>
        <v/>
      </c>
      <c r="E118" t="s">
        <v>79</v>
      </c>
    </row>
    <row r="119" spans="1:5" x14ac:dyDescent="0.3">
      <c r="A119" t="str">
        <f t="shared" si="1"/>
        <v/>
      </c>
      <c r="B119" t="str">
        <f>IF(Udgifter!B122="Øvrige udgifter",Udgifter!A122,"")</f>
        <v/>
      </c>
      <c r="C119" t="str">
        <f>IF(B119="","",Udgifter!C122)</f>
        <v/>
      </c>
      <c r="D119" t="str">
        <f>IF(C119="","",Udgifter!F122)</f>
        <v/>
      </c>
      <c r="E119" t="s">
        <v>79</v>
      </c>
    </row>
    <row r="120" spans="1:5" x14ac:dyDescent="0.3">
      <c r="A120" t="str">
        <f t="shared" si="1"/>
        <v/>
      </c>
      <c r="B120" t="str">
        <f>IF(Udgifter!B123="Øvrige udgifter",Udgifter!A123,"")</f>
        <v/>
      </c>
      <c r="C120" t="str">
        <f>IF(B120="","",Udgifter!C123)</f>
        <v/>
      </c>
      <c r="D120" t="str">
        <f>IF(C120="","",Udgifter!F123)</f>
        <v/>
      </c>
      <c r="E120" t="s">
        <v>79</v>
      </c>
    </row>
    <row r="121" spans="1:5" x14ac:dyDescent="0.3">
      <c r="A121" t="str">
        <f t="shared" si="1"/>
        <v/>
      </c>
      <c r="B121" t="str">
        <f>IF(Udgifter!B124="Øvrige udgifter",Udgifter!A124,"")</f>
        <v/>
      </c>
      <c r="C121" t="str">
        <f>IF(B121="","",Udgifter!C124)</f>
        <v/>
      </c>
      <c r="D121" t="str">
        <f>IF(C121="","",Udgifter!F124)</f>
        <v/>
      </c>
      <c r="E121" t="s">
        <v>79</v>
      </c>
    </row>
    <row r="122" spans="1:5" x14ac:dyDescent="0.3">
      <c r="A122" t="str">
        <f t="shared" si="1"/>
        <v/>
      </c>
      <c r="B122" t="str">
        <f>IF(Udgifter!B125="Øvrige udgifter",Udgifter!A125,"")</f>
        <v/>
      </c>
      <c r="C122" t="str">
        <f>IF(B122="","",Udgifter!C125)</f>
        <v/>
      </c>
      <c r="D122" t="str">
        <f>IF(C122="","",Udgifter!F125)</f>
        <v/>
      </c>
      <c r="E122" t="s">
        <v>79</v>
      </c>
    </row>
    <row r="123" spans="1:5" x14ac:dyDescent="0.3">
      <c r="A123" t="str">
        <f t="shared" si="1"/>
        <v/>
      </c>
      <c r="B123" t="str">
        <f>IF(Udgifter!B126="Øvrige udgifter",Udgifter!A126,"")</f>
        <v/>
      </c>
      <c r="C123" t="str">
        <f>IF(B123="","",Udgifter!C126)</f>
        <v/>
      </c>
      <c r="D123" t="str">
        <f>IF(C123="","",Udgifter!F126)</f>
        <v/>
      </c>
      <c r="E123" t="s">
        <v>79</v>
      </c>
    </row>
    <row r="124" spans="1:5" x14ac:dyDescent="0.3">
      <c r="A124" t="str">
        <f t="shared" si="1"/>
        <v/>
      </c>
      <c r="B124" t="str">
        <f>IF(Udgifter!B127="Øvrige udgifter",Udgifter!A127,"")</f>
        <v/>
      </c>
      <c r="C124" t="str">
        <f>IF(B124="","",Udgifter!C127)</f>
        <v/>
      </c>
      <c r="D124" t="str">
        <f>IF(C124="","",Udgifter!F127)</f>
        <v/>
      </c>
      <c r="E124" t="s">
        <v>79</v>
      </c>
    </row>
    <row r="125" spans="1:5" x14ac:dyDescent="0.3">
      <c r="A125" t="str">
        <f t="shared" si="1"/>
        <v/>
      </c>
      <c r="B125" t="str">
        <f>IF(Udgifter!B128="Øvrige udgifter",Udgifter!A128,"")</f>
        <v/>
      </c>
      <c r="C125" t="str">
        <f>IF(B125="","",Udgifter!C128)</f>
        <v/>
      </c>
      <c r="D125" t="str">
        <f>IF(C125="","",Udgifter!F128)</f>
        <v/>
      </c>
      <c r="E125" t="s">
        <v>79</v>
      </c>
    </row>
    <row r="126" spans="1:5" x14ac:dyDescent="0.3">
      <c r="A126" t="str">
        <f t="shared" si="1"/>
        <v/>
      </c>
      <c r="B126" t="str">
        <f>IF(Udgifter!B129="Øvrige udgifter",Udgifter!A129,"")</f>
        <v/>
      </c>
      <c r="C126" t="str">
        <f>IF(B126="","",Udgifter!C129)</f>
        <v/>
      </c>
      <c r="D126" t="str">
        <f>IF(C126="","",Udgifter!F129)</f>
        <v/>
      </c>
      <c r="E126" t="s">
        <v>79</v>
      </c>
    </row>
    <row r="127" spans="1:5" x14ac:dyDescent="0.3">
      <c r="A127" t="str">
        <f t="shared" si="1"/>
        <v/>
      </c>
      <c r="B127" t="str">
        <f>IF(Udgifter!B130="Øvrige udgifter",Udgifter!A130,"")</f>
        <v/>
      </c>
      <c r="C127" t="str">
        <f>IF(B127="","",Udgifter!C130)</f>
        <v/>
      </c>
      <c r="D127" t="str">
        <f>IF(C127="","",Udgifter!F130)</f>
        <v/>
      </c>
      <c r="E127" t="s">
        <v>79</v>
      </c>
    </row>
    <row r="128" spans="1:5" x14ac:dyDescent="0.3">
      <c r="A128" t="str">
        <f t="shared" si="1"/>
        <v/>
      </c>
      <c r="B128" t="str">
        <f>IF(Udgifter!B131="Øvrige udgifter",Udgifter!A131,"")</f>
        <v/>
      </c>
      <c r="C128" t="str">
        <f>IF(B128="","",Udgifter!C131)</f>
        <v/>
      </c>
      <c r="D128" t="str">
        <f>IF(C128="","",Udgifter!F131)</f>
        <v/>
      </c>
      <c r="E128" t="s">
        <v>79</v>
      </c>
    </row>
    <row r="129" spans="1:5" x14ac:dyDescent="0.3">
      <c r="A129" t="str">
        <f t="shared" si="1"/>
        <v/>
      </c>
      <c r="B129" t="str">
        <f>IF(Udgifter!B132="Øvrige udgifter",Udgifter!A132,"")</f>
        <v/>
      </c>
      <c r="C129" t="str">
        <f>IF(B129="","",Udgifter!C132)</f>
        <v/>
      </c>
      <c r="D129" t="str">
        <f>IF(C129="","",Udgifter!F132)</f>
        <v/>
      </c>
      <c r="E129" t="s">
        <v>79</v>
      </c>
    </row>
    <row r="130" spans="1:5" x14ac:dyDescent="0.3">
      <c r="A130" t="str">
        <f t="shared" si="1"/>
        <v/>
      </c>
      <c r="B130" t="str">
        <f>IF(Udgifter!B133="Øvrige udgifter",Udgifter!A133,"")</f>
        <v/>
      </c>
      <c r="C130" t="str">
        <f>IF(B130="","",Udgifter!C133)</f>
        <v/>
      </c>
      <c r="D130" t="str">
        <f>IF(C130="","",Udgifter!F133)</f>
        <v/>
      </c>
      <c r="E130" t="s">
        <v>79</v>
      </c>
    </row>
    <row r="131" spans="1:5" x14ac:dyDescent="0.3">
      <c r="A131" t="str">
        <f t="shared" ref="A131:A194" si="2">IF(D131="","","Udgift")</f>
        <v/>
      </c>
      <c r="B131" t="str">
        <f>IF(Udgifter!B134="Øvrige udgifter",Udgifter!A134,"")</f>
        <v/>
      </c>
      <c r="C131" t="str">
        <f>IF(B131="","",Udgifter!C134)</f>
        <v/>
      </c>
      <c r="D131" t="str">
        <f>IF(C131="","",Udgifter!F134)</f>
        <v/>
      </c>
      <c r="E131" t="s">
        <v>79</v>
      </c>
    </row>
    <row r="132" spans="1:5" x14ac:dyDescent="0.3">
      <c r="A132" t="str">
        <f t="shared" si="2"/>
        <v/>
      </c>
      <c r="B132" t="str">
        <f>IF(Udgifter!B135="Øvrige udgifter",Udgifter!A135,"")</f>
        <v/>
      </c>
      <c r="C132" t="str">
        <f>IF(B132="","",Udgifter!C135)</f>
        <v/>
      </c>
      <c r="D132" t="str">
        <f>IF(C132="","",Udgifter!F135)</f>
        <v/>
      </c>
      <c r="E132" t="s">
        <v>79</v>
      </c>
    </row>
    <row r="133" spans="1:5" x14ac:dyDescent="0.3">
      <c r="A133" t="str">
        <f t="shared" si="2"/>
        <v/>
      </c>
      <c r="B133" t="str">
        <f>IF(Udgifter!B136="Øvrige udgifter",Udgifter!A136,"")</f>
        <v/>
      </c>
      <c r="C133" t="str">
        <f>IF(B133="","",Udgifter!C136)</f>
        <v/>
      </c>
      <c r="D133" t="str">
        <f>IF(C133="","",Udgifter!F136)</f>
        <v/>
      </c>
      <c r="E133" t="s">
        <v>79</v>
      </c>
    </row>
    <row r="134" spans="1:5" x14ac:dyDescent="0.3">
      <c r="A134" t="str">
        <f t="shared" si="2"/>
        <v/>
      </c>
      <c r="B134" t="str">
        <f>IF(Udgifter!B137="Øvrige udgifter",Udgifter!A137,"")</f>
        <v/>
      </c>
      <c r="C134" t="str">
        <f>IF(B134="","",Udgifter!C137)</f>
        <v/>
      </c>
      <c r="D134" t="str">
        <f>IF(C134="","",Udgifter!F137)</f>
        <v/>
      </c>
      <c r="E134" t="s">
        <v>79</v>
      </c>
    </row>
    <row r="135" spans="1:5" x14ac:dyDescent="0.3">
      <c r="A135" t="str">
        <f t="shared" si="2"/>
        <v/>
      </c>
      <c r="B135" t="str">
        <f>IF(Udgifter!B138="Øvrige udgifter",Udgifter!A138,"")</f>
        <v/>
      </c>
      <c r="C135" t="str">
        <f>IF(B135="","",Udgifter!C138)</f>
        <v/>
      </c>
      <c r="D135" t="str">
        <f>IF(C135="","",Udgifter!F138)</f>
        <v/>
      </c>
      <c r="E135" t="s">
        <v>79</v>
      </c>
    </row>
    <row r="136" spans="1:5" x14ac:dyDescent="0.3">
      <c r="A136" t="str">
        <f t="shared" si="2"/>
        <v/>
      </c>
      <c r="B136" t="str">
        <f>IF(Udgifter!B139="Øvrige udgifter",Udgifter!A139,"")</f>
        <v/>
      </c>
      <c r="C136" t="str">
        <f>IF(B136="","",Udgifter!C139)</f>
        <v/>
      </c>
      <c r="D136" t="str">
        <f>IF(C136="","",Udgifter!F139)</f>
        <v/>
      </c>
      <c r="E136" t="s">
        <v>79</v>
      </c>
    </row>
    <row r="137" spans="1:5" x14ac:dyDescent="0.3">
      <c r="A137" t="str">
        <f t="shared" si="2"/>
        <v/>
      </c>
      <c r="B137" t="str">
        <f>IF(Udgifter!B140="Øvrige udgifter",Udgifter!A140,"")</f>
        <v/>
      </c>
      <c r="C137" t="str">
        <f>IF(B137="","",Udgifter!C140)</f>
        <v/>
      </c>
      <c r="D137" t="str">
        <f>IF(C137="","",Udgifter!F140)</f>
        <v/>
      </c>
      <c r="E137" t="s">
        <v>79</v>
      </c>
    </row>
    <row r="138" spans="1:5" x14ac:dyDescent="0.3">
      <c r="A138" t="str">
        <f t="shared" si="2"/>
        <v/>
      </c>
      <c r="B138" t="str">
        <f>IF(Udgifter!B141="Øvrige udgifter",Udgifter!A141,"")</f>
        <v/>
      </c>
      <c r="C138" t="str">
        <f>IF(B138="","",Udgifter!C141)</f>
        <v/>
      </c>
      <c r="D138" t="str">
        <f>IF(C138="","",Udgifter!F141)</f>
        <v/>
      </c>
      <c r="E138" t="s">
        <v>79</v>
      </c>
    </row>
    <row r="139" spans="1:5" x14ac:dyDescent="0.3">
      <c r="A139" t="str">
        <f t="shared" si="2"/>
        <v/>
      </c>
      <c r="B139" t="str">
        <f>IF(Udgifter!B142="Øvrige udgifter",Udgifter!A142,"")</f>
        <v/>
      </c>
      <c r="C139" t="str">
        <f>IF(B139="","",Udgifter!C142)</f>
        <v/>
      </c>
      <c r="D139" t="str">
        <f>IF(C139="","",Udgifter!F142)</f>
        <v/>
      </c>
      <c r="E139" t="s">
        <v>79</v>
      </c>
    </row>
    <row r="140" spans="1:5" x14ac:dyDescent="0.3">
      <c r="A140" t="str">
        <f t="shared" si="2"/>
        <v/>
      </c>
      <c r="B140" t="str">
        <f>IF(Udgifter!B143="Øvrige udgifter",Udgifter!A143,"")</f>
        <v/>
      </c>
      <c r="C140" t="str">
        <f>IF(B140="","",Udgifter!C143)</f>
        <v/>
      </c>
      <c r="D140" t="str">
        <f>IF(C140="","",Udgifter!F143)</f>
        <v/>
      </c>
      <c r="E140" t="s">
        <v>79</v>
      </c>
    </row>
    <row r="141" spans="1:5" x14ac:dyDescent="0.3">
      <c r="A141" t="str">
        <f t="shared" si="2"/>
        <v/>
      </c>
      <c r="B141" t="str">
        <f>IF(Udgifter!B144="Øvrige udgifter",Udgifter!A144,"")</f>
        <v/>
      </c>
      <c r="C141" t="str">
        <f>IF(B141="","",Udgifter!C144)</f>
        <v/>
      </c>
      <c r="D141" t="str">
        <f>IF(C141="","",Udgifter!F144)</f>
        <v/>
      </c>
      <c r="E141" t="s">
        <v>79</v>
      </c>
    </row>
    <row r="142" spans="1:5" x14ac:dyDescent="0.3">
      <c r="A142" t="str">
        <f t="shared" si="2"/>
        <v/>
      </c>
      <c r="B142" t="str">
        <f>IF(Udgifter!B145="Øvrige udgifter",Udgifter!A145,"")</f>
        <v/>
      </c>
      <c r="C142" t="str">
        <f>IF(B142="","",Udgifter!C145)</f>
        <v/>
      </c>
      <c r="D142" t="str">
        <f>IF(C142="","",Udgifter!F145)</f>
        <v/>
      </c>
      <c r="E142" t="s">
        <v>79</v>
      </c>
    </row>
    <row r="143" spans="1:5" x14ac:dyDescent="0.3">
      <c r="A143" t="str">
        <f t="shared" si="2"/>
        <v/>
      </c>
      <c r="B143" t="str">
        <f>IF(Udgifter!B146="Øvrige udgifter",Udgifter!A146,"")</f>
        <v/>
      </c>
      <c r="C143" t="str">
        <f>IF(B143="","",Udgifter!C146)</f>
        <v/>
      </c>
      <c r="D143" t="str">
        <f>IF(C143="","",Udgifter!F146)</f>
        <v/>
      </c>
      <c r="E143" t="s">
        <v>79</v>
      </c>
    </row>
    <row r="144" spans="1:5" x14ac:dyDescent="0.3">
      <c r="A144" t="str">
        <f t="shared" si="2"/>
        <v/>
      </c>
      <c r="B144" t="str">
        <f>IF(Udgifter!B147="Øvrige udgifter",Udgifter!A147,"")</f>
        <v/>
      </c>
      <c r="C144" t="str">
        <f>IF(B144="","",Udgifter!C147)</f>
        <v/>
      </c>
      <c r="D144" t="str">
        <f>IF(C144="","",Udgifter!F147)</f>
        <v/>
      </c>
      <c r="E144" t="s">
        <v>79</v>
      </c>
    </row>
    <row r="145" spans="1:5" x14ac:dyDescent="0.3">
      <c r="A145" t="str">
        <f t="shared" si="2"/>
        <v/>
      </c>
      <c r="B145" t="str">
        <f>IF(Udgifter!B148="Øvrige udgifter",Udgifter!A148,"")</f>
        <v/>
      </c>
      <c r="C145" t="str">
        <f>IF(B145="","",Udgifter!C148)</f>
        <v/>
      </c>
      <c r="D145" t="str">
        <f>IF(C145="","",Udgifter!F148)</f>
        <v/>
      </c>
      <c r="E145" t="s">
        <v>79</v>
      </c>
    </row>
    <row r="146" spans="1:5" x14ac:dyDescent="0.3">
      <c r="A146" t="str">
        <f t="shared" si="2"/>
        <v/>
      </c>
      <c r="B146" t="str">
        <f>IF(Udgifter!B149="Øvrige udgifter",Udgifter!A149,"")</f>
        <v/>
      </c>
      <c r="C146" t="str">
        <f>IF(B146="","",Udgifter!C149)</f>
        <v/>
      </c>
      <c r="D146" t="str">
        <f>IF(C146="","",Udgifter!F149)</f>
        <v/>
      </c>
      <c r="E146" t="s">
        <v>79</v>
      </c>
    </row>
    <row r="147" spans="1:5" x14ac:dyDescent="0.3">
      <c r="A147" t="str">
        <f t="shared" si="2"/>
        <v/>
      </c>
      <c r="B147" t="str">
        <f>IF(Udgifter!B150="Øvrige udgifter",Udgifter!A150,"")</f>
        <v/>
      </c>
      <c r="C147" t="str">
        <f>IF(B147="","",Udgifter!C150)</f>
        <v/>
      </c>
      <c r="D147" t="str">
        <f>IF(C147="","",Udgifter!F150)</f>
        <v/>
      </c>
      <c r="E147" t="s">
        <v>79</v>
      </c>
    </row>
    <row r="148" spans="1:5" x14ac:dyDescent="0.3">
      <c r="A148" t="str">
        <f t="shared" si="2"/>
        <v/>
      </c>
      <c r="B148" t="str">
        <f>IF(Udgifter!B151="Øvrige udgifter",Udgifter!A151,"")</f>
        <v/>
      </c>
      <c r="C148" t="str">
        <f>IF(B148="","",Udgifter!C151)</f>
        <v/>
      </c>
      <c r="D148" t="str">
        <f>IF(C148="","",Udgifter!F151)</f>
        <v/>
      </c>
      <c r="E148" t="s">
        <v>79</v>
      </c>
    </row>
    <row r="149" spans="1:5" x14ac:dyDescent="0.3">
      <c r="A149" t="str">
        <f t="shared" si="2"/>
        <v/>
      </c>
      <c r="B149" t="str">
        <f>IF(Udgifter!B152="Øvrige udgifter",Udgifter!A152,"")</f>
        <v/>
      </c>
      <c r="C149" t="str">
        <f>IF(B149="","",Udgifter!C152)</f>
        <v/>
      </c>
      <c r="D149" t="str">
        <f>IF(C149="","",Udgifter!F152)</f>
        <v/>
      </c>
      <c r="E149" t="s">
        <v>79</v>
      </c>
    </row>
    <row r="150" spans="1:5" x14ac:dyDescent="0.3">
      <c r="A150" t="str">
        <f t="shared" si="2"/>
        <v/>
      </c>
      <c r="B150" t="str">
        <f>IF(Udgifter!B153="Øvrige udgifter",Udgifter!A153,"")</f>
        <v/>
      </c>
      <c r="C150" t="str">
        <f>IF(B150="","",Udgifter!C153)</f>
        <v/>
      </c>
      <c r="D150" t="str">
        <f>IF(C150="","",Udgifter!F153)</f>
        <v/>
      </c>
      <c r="E150" t="s">
        <v>79</v>
      </c>
    </row>
    <row r="151" spans="1:5" x14ac:dyDescent="0.3">
      <c r="A151" t="str">
        <f t="shared" si="2"/>
        <v/>
      </c>
      <c r="B151" t="str">
        <f>IF(Udgifter!B154="Øvrige udgifter",Udgifter!A154,"")</f>
        <v/>
      </c>
      <c r="C151" t="str">
        <f>IF(B151="","",Udgifter!C154)</f>
        <v/>
      </c>
      <c r="D151" t="str">
        <f>IF(C151="","",Udgifter!F154)</f>
        <v/>
      </c>
      <c r="E151" t="s">
        <v>79</v>
      </c>
    </row>
    <row r="152" spans="1:5" x14ac:dyDescent="0.3">
      <c r="A152" t="str">
        <f t="shared" si="2"/>
        <v/>
      </c>
      <c r="B152" t="str">
        <f>IF(Udgifter!B155="Øvrige udgifter",Udgifter!A155,"")</f>
        <v/>
      </c>
      <c r="C152" t="str">
        <f>IF(B152="","",Udgifter!C155)</f>
        <v/>
      </c>
      <c r="D152" t="str">
        <f>IF(C152="","",Udgifter!F155)</f>
        <v/>
      </c>
      <c r="E152" t="s">
        <v>79</v>
      </c>
    </row>
    <row r="153" spans="1:5" x14ac:dyDescent="0.3">
      <c r="A153" t="str">
        <f t="shared" si="2"/>
        <v/>
      </c>
      <c r="B153" t="str">
        <f>IF(Udgifter!B156="Øvrige udgifter",Udgifter!A156,"")</f>
        <v/>
      </c>
      <c r="C153" t="str">
        <f>IF(B153="","",Udgifter!C156)</f>
        <v/>
      </c>
      <c r="D153" t="str">
        <f>IF(C153="","",Udgifter!F156)</f>
        <v/>
      </c>
      <c r="E153" t="s">
        <v>79</v>
      </c>
    </row>
    <row r="154" spans="1:5" x14ac:dyDescent="0.3">
      <c r="A154" t="str">
        <f t="shared" si="2"/>
        <v/>
      </c>
      <c r="B154" t="str">
        <f>IF(Udgifter!B157="Øvrige udgifter",Udgifter!A157,"")</f>
        <v/>
      </c>
      <c r="C154" t="str">
        <f>IF(B154="","",Udgifter!C157)</f>
        <v/>
      </c>
      <c r="D154" t="str">
        <f>IF(C154="","",Udgifter!F157)</f>
        <v/>
      </c>
      <c r="E154" t="s">
        <v>79</v>
      </c>
    </row>
    <row r="155" spans="1:5" x14ac:dyDescent="0.3">
      <c r="A155" t="str">
        <f t="shared" si="2"/>
        <v/>
      </c>
      <c r="B155" t="str">
        <f>IF(Udgifter!B158="Øvrige udgifter",Udgifter!A158,"")</f>
        <v/>
      </c>
      <c r="C155" t="str">
        <f>IF(B155="","",Udgifter!C158)</f>
        <v/>
      </c>
      <c r="D155" t="str">
        <f>IF(C155="","",Udgifter!F158)</f>
        <v/>
      </c>
      <c r="E155" t="s">
        <v>79</v>
      </c>
    </row>
    <row r="156" spans="1:5" x14ac:dyDescent="0.3">
      <c r="A156" t="str">
        <f t="shared" si="2"/>
        <v/>
      </c>
      <c r="B156" t="str">
        <f>IF(Udgifter!B159="Øvrige udgifter",Udgifter!A159,"")</f>
        <v/>
      </c>
      <c r="C156" t="str">
        <f>IF(B156="","",Udgifter!C159)</f>
        <v/>
      </c>
      <c r="D156" t="str">
        <f>IF(C156="","",Udgifter!F159)</f>
        <v/>
      </c>
      <c r="E156" t="s">
        <v>79</v>
      </c>
    </row>
    <row r="157" spans="1:5" x14ac:dyDescent="0.3">
      <c r="A157" t="str">
        <f t="shared" si="2"/>
        <v/>
      </c>
      <c r="B157" t="str">
        <f>IF(Udgifter!B160="Øvrige udgifter",Udgifter!A160,"")</f>
        <v/>
      </c>
      <c r="C157" t="str">
        <f>IF(B157="","",Udgifter!C160)</f>
        <v/>
      </c>
      <c r="D157" t="str">
        <f>IF(C157="","",Udgifter!F160)</f>
        <v/>
      </c>
      <c r="E157" t="s">
        <v>79</v>
      </c>
    </row>
    <row r="158" spans="1:5" x14ac:dyDescent="0.3">
      <c r="A158" t="str">
        <f t="shared" si="2"/>
        <v/>
      </c>
      <c r="B158" t="str">
        <f>IF(Udgifter!B161="Øvrige udgifter",Udgifter!A161,"")</f>
        <v/>
      </c>
      <c r="C158" t="str">
        <f>IF(B158="","",Udgifter!C161)</f>
        <v/>
      </c>
      <c r="D158" t="str">
        <f>IF(C158="","",Udgifter!F161)</f>
        <v/>
      </c>
      <c r="E158" t="s">
        <v>79</v>
      </c>
    </row>
    <row r="159" spans="1:5" x14ac:dyDescent="0.3">
      <c r="A159" t="str">
        <f t="shared" si="2"/>
        <v/>
      </c>
      <c r="B159" t="str">
        <f>IF(Udgifter!B162="Øvrige udgifter",Udgifter!A162,"")</f>
        <v/>
      </c>
      <c r="C159" t="str">
        <f>IF(B159="","",Udgifter!C162)</f>
        <v/>
      </c>
      <c r="D159" t="str">
        <f>IF(C159="","",Udgifter!F162)</f>
        <v/>
      </c>
      <c r="E159" t="s">
        <v>79</v>
      </c>
    </row>
    <row r="160" spans="1:5" x14ac:dyDescent="0.3">
      <c r="A160" t="str">
        <f t="shared" si="2"/>
        <v/>
      </c>
      <c r="B160" t="str">
        <f>IF(Udgifter!B163="Øvrige udgifter",Udgifter!A163,"")</f>
        <v/>
      </c>
      <c r="C160" t="str">
        <f>IF(B160="","",Udgifter!C163)</f>
        <v/>
      </c>
      <c r="D160" t="str">
        <f>IF(C160="","",Udgifter!F163)</f>
        <v/>
      </c>
      <c r="E160" t="s">
        <v>79</v>
      </c>
    </row>
    <row r="161" spans="1:5" x14ac:dyDescent="0.3">
      <c r="A161" t="str">
        <f t="shared" si="2"/>
        <v/>
      </c>
      <c r="B161" t="str">
        <f>IF(Udgifter!B164="Øvrige udgifter",Udgifter!A164,"")</f>
        <v/>
      </c>
      <c r="C161" t="str">
        <f>IF(B161="","",Udgifter!C164)</f>
        <v/>
      </c>
      <c r="D161" t="str">
        <f>IF(C161="","",Udgifter!F164)</f>
        <v/>
      </c>
      <c r="E161" t="s">
        <v>79</v>
      </c>
    </row>
    <row r="162" spans="1:5" x14ac:dyDescent="0.3">
      <c r="A162" t="str">
        <f t="shared" si="2"/>
        <v/>
      </c>
      <c r="B162" t="str">
        <f>IF(Udgifter!B165="Øvrige udgifter",Udgifter!A165,"")</f>
        <v/>
      </c>
      <c r="C162" t="str">
        <f>IF(B162="","",Udgifter!C165)</f>
        <v/>
      </c>
      <c r="D162" t="str">
        <f>IF(C162="","",Udgifter!F165)</f>
        <v/>
      </c>
      <c r="E162" t="s">
        <v>79</v>
      </c>
    </row>
    <row r="163" spans="1:5" x14ac:dyDescent="0.3">
      <c r="A163" t="str">
        <f t="shared" si="2"/>
        <v/>
      </c>
      <c r="B163" t="str">
        <f>IF(Udgifter!B166="Øvrige udgifter",Udgifter!A166,"")</f>
        <v/>
      </c>
      <c r="C163" t="str">
        <f>IF(B163="","",Udgifter!C166)</f>
        <v/>
      </c>
      <c r="D163" t="str">
        <f>IF(C163="","",Udgifter!F166)</f>
        <v/>
      </c>
      <c r="E163" t="s">
        <v>79</v>
      </c>
    </row>
    <row r="164" spans="1:5" x14ac:dyDescent="0.3">
      <c r="A164" t="str">
        <f t="shared" si="2"/>
        <v/>
      </c>
      <c r="B164" t="str">
        <f>IF(Udgifter!B167="Øvrige udgifter",Udgifter!A167,"")</f>
        <v/>
      </c>
      <c r="C164" t="str">
        <f>IF(B164="","",Udgifter!C167)</f>
        <v/>
      </c>
      <c r="D164" t="str">
        <f>IF(C164="","",Udgifter!F167)</f>
        <v/>
      </c>
      <c r="E164" t="s">
        <v>79</v>
      </c>
    </row>
    <row r="165" spans="1:5" x14ac:dyDescent="0.3">
      <c r="A165" t="str">
        <f t="shared" si="2"/>
        <v/>
      </c>
      <c r="B165" t="str">
        <f>IF(Udgifter!B168="Øvrige udgifter",Udgifter!A168,"")</f>
        <v/>
      </c>
      <c r="C165" t="str">
        <f>IF(B165="","",Udgifter!C168)</f>
        <v/>
      </c>
      <c r="D165" t="str">
        <f>IF(C165="","",Udgifter!F168)</f>
        <v/>
      </c>
      <c r="E165" t="s">
        <v>79</v>
      </c>
    </row>
    <row r="166" spans="1:5" x14ac:dyDescent="0.3">
      <c r="A166" t="str">
        <f t="shared" si="2"/>
        <v/>
      </c>
      <c r="B166" t="str">
        <f>IF(Udgifter!B169="Øvrige udgifter",Udgifter!A169,"")</f>
        <v/>
      </c>
      <c r="C166" t="str">
        <f>IF(B166="","",Udgifter!C169)</f>
        <v/>
      </c>
      <c r="D166" t="str">
        <f>IF(C166="","",Udgifter!F169)</f>
        <v/>
      </c>
      <c r="E166" t="s">
        <v>79</v>
      </c>
    </row>
    <row r="167" spans="1:5" x14ac:dyDescent="0.3">
      <c r="A167" t="str">
        <f t="shared" si="2"/>
        <v/>
      </c>
      <c r="B167" t="str">
        <f>IF(Udgifter!B170="Øvrige udgifter",Udgifter!A170,"")</f>
        <v/>
      </c>
      <c r="C167" t="str">
        <f>IF(B167="","",Udgifter!C170)</f>
        <v/>
      </c>
      <c r="D167" t="str">
        <f>IF(C167="","",Udgifter!F170)</f>
        <v/>
      </c>
      <c r="E167" t="s">
        <v>79</v>
      </c>
    </row>
    <row r="168" spans="1:5" x14ac:dyDescent="0.3">
      <c r="A168" t="str">
        <f t="shared" si="2"/>
        <v/>
      </c>
      <c r="B168" t="str">
        <f>IF(Udgifter!B171="Øvrige udgifter",Udgifter!A171,"")</f>
        <v/>
      </c>
      <c r="C168" t="str">
        <f>IF(B168="","",Udgifter!C171)</f>
        <v/>
      </c>
      <c r="D168" t="str">
        <f>IF(C168="","",Udgifter!F171)</f>
        <v/>
      </c>
      <c r="E168" t="s">
        <v>79</v>
      </c>
    </row>
    <row r="169" spans="1:5" x14ac:dyDescent="0.3">
      <c r="A169" t="str">
        <f t="shared" si="2"/>
        <v/>
      </c>
      <c r="B169" t="str">
        <f>IF(Udgifter!B172="Øvrige udgifter",Udgifter!A172,"")</f>
        <v/>
      </c>
      <c r="C169" t="str">
        <f>IF(B169="","",Udgifter!C172)</f>
        <v/>
      </c>
      <c r="D169" t="str">
        <f>IF(C169="","",Udgifter!F172)</f>
        <v/>
      </c>
      <c r="E169" t="s">
        <v>79</v>
      </c>
    </row>
    <row r="170" spans="1:5" x14ac:dyDescent="0.3">
      <c r="A170" t="str">
        <f t="shared" si="2"/>
        <v/>
      </c>
      <c r="B170" t="str">
        <f>IF(Udgifter!B173="Øvrige udgifter",Udgifter!A173,"")</f>
        <v/>
      </c>
      <c r="C170" t="str">
        <f>IF(B170="","",Udgifter!C173)</f>
        <v/>
      </c>
      <c r="D170" t="str">
        <f>IF(C170="","",Udgifter!F173)</f>
        <v/>
      </c>
      <c r="E170" t="s">
        <v>79</v>
      </c>
    </row>
    <row r="171" spans="1:5" x14ac:dyDescent="0.3">
      <c r="A171" t="str">
        <f t="shared" si="2"/>
        <v/>
      </c>
      <c r="B171" t="str">
        <f>IF(Udgifter!B174="Øvrige udgifter",Udgifter!A174,"")</f>
        <v/>
      </c>
      <c r="C171" t="str">
        <f>IF(B171="","",Udgifter!C174)</f>
        <v/>
      </c>
      <c r="D171" t="str">
        <f>IF(C171="","",Udgifter!F174)</f>
        <v/>
      </c>
      <c r="E171" t="s">
        <v>79</v>
      </c>
    </row>
    <row r="172" spans="1:5" x14ac:dyDescent="0.3">
      <c r="A172" t="str">
        <f t="shared" si="2"/>
        <v/>
      </c>
      <c r="B172" t="str">
        <f>IF(Udgifter!B175="Øvrige udgifter",Udgifter!A175,"")</f>
        <v/>
      </c>
      <c r="C172" t="str">
        <f>IF(B172="","",Udgifter!C175)</f>
        <v/>
      </c>
      <c r="D172" t="str">
        <f>IF(C172="","",Udgifter!F175)</f>
        <v/>
      </c>
      <c r="E172" t="s">
        <v>79</v>
      </c>
    </row>
    <row r="173" spans="1:5" x14ac:dyDescent="0.3">
      <c r="A173" t="str">
        <f t="shared" si="2"/>
        <v/>
      </c>
      <c r="B173" t="str">
        <f>IF(Udgifter!B176="Øvrige udgifter",Udgifter!A176,"")</f>
        <v/>
      </c>
      <c r="C173" t="str">
        <f>IF(B173="","",Udgifter!C176)</f>
        <v/>
      </c>
      <c r="D173" t="str">
        <f>IF(C173="","",Udgifter!F176)</f>
        <v/>
      </c>
      <c r="E173" t="s">
        <v>79</v>
      </c>
    </row>
    <row r="174" spans="1:5" x14ac:dyDescent="0.3">
      <c r="A174" t="str">
        <f t="shared" si="2"/>
        <v/>
      </c>
      <c r="B174" t="str">
        <f>IF(Udgifter!B177="Øvrige udgifter",Udgifter!A177,"")</f>
        <v/>
      </c>
      <c r="C174" t="str">
        <f>IF(B174="","",Udgifter!C177)</f>
        <v/>
      </c>
      <c r="D174" t="str">
        <f>IF(C174="","",Udgifter!F177)</f>
        <v/>
      </c>
      <c r="E174" t="s">
        <v>79</v>
      </c>
    </row>
    <row r="175" spans="1:5" x14ac:dyDescent="0.3">
      <c r="A175" t="str">
        <f t="shared" si="2"/>
        <v/>
      </c>
      <c r="B175" t="str">
        <f>IF(Udgifter!B178="Øvrige udgifter",Udgifter!A178,"")</f>
        <v/>
      </c>
      <c r="C175" t="str">
        <f>IF(B175="","",Udgifter!C178)</f>
        <v/>
      </c>
      <c r="D175" t="str">
        <f>IF(C175="","",Udgifter!F178)</f>
        <v/>
      </c>
      <c r="E175" t="s">
        <v>79</v>
      </c>
    </row>
    <row r="176" spans="1:5" x14ac:dyDescent="0.3">
      <c r="A176" t="str">
        <f t="shared" si="2"/>
        <v/>
      </c>
      <c r="B176" t="str">
        <f>IF(Udgifter!B179="Øvrige udgifter",Udgifter!A179,"")</f>
        <v/>
      </c>
      <c r="C176" t="str">
        <f>IF(B176="","",Udgifter!C179)</f>
        <v/>
      </c>
      <c r="D176" t="str">
        <f>IF(C176="","",Udgifter!F179)</f>
        <v/>
      </c>
      <c r="E176" t="s">
        <v>79</v>
      </c>
    </row>
    <row r="177" spans="1:5" x14ac:dyDescent="0.3">
      <c r="A177" t="str">
        <f t="shared" si="2"/>
        <v/>
      </c>
      <c r="B177" t="str">
        <f>IF(Udgifter!B180="Øvrige udgifter",Udgifter!A180,"")</f>
        <v/>
      </c>
      <c r="C177" t="str">
        <f>IF(B177="","",Udgifter!C180)</f>
        <v/>
      </c>
      <c r="D177" t="str">
        <f>IF(C177="","",Udgifter!F180)</f>
        <v/>
      </c>
      <c r="E177" t="s">
        <v>79</v>
      </c>
    </row>
    <row r="178" spans="1:5" x14ac:dyDescent="0.3">
      <c r="A178" t="str">
        <f t="shared" si="2"/>
        <v/>
      </c>
      <c r="B178" t="str">
        <f>IF(Udgifter!B181="Øvrige udgifter",Udgifter!A181,"")</f>
        <v/>
      </c>
      <c r="C178" t="str">
        <f>IF(B178="","",Udgifter!C181)</f>
        <v/>
      </c>
      <c r="D178" t="str">
        <f>IF(C178="","",Udgifter!F181)</f>
        <v/>
      </c>
      <c r="E178" t="s">
        <v>79</v>
      </c>
    </row>
    <row r="179" spans="1:5" x14ac:dyDescent="0.3">
      <c r="A179" t="str">
        <f t="shared" si="2"/>
        <v/>
      </c>
      <c r="B179" t="str">
        <f>IF(Udgifter!B182="Øvrige udgifter",Udgifter!A182,"")</f>
        <v/>
      </c>
      <c r="C179" t="str">
        <f>IF(B179="","",Udgifter!C182)</f>
        <v/>
      </c>
      <c r="D179" t="str">
        <f>IF(C179="","",Udgifter!F182)</f>
        <v/>
      </c>
      <c r="E179" t="s">
        <v>79</v>
      </c>
    </row>
    <row r="180" spans="1:5" x14ac:dyDescent="0.3">
      <c r="A180" t="str">
        <f t="shared" si="2"/>
        <v/>
      </c>
      <c r="B180" t="str">
        <f>IF(Udgifter!B183="Øvrige udgifter",Udgifter!A183,"")</f>
        <v/>
      </c>
      <c r="C180" t="str">
        <f>IF(B180="","",Udgifter!C183)</f>
        <v/>
      </c>
      <c r="D180" t="str">
        <f>IF(C180="","",Udgifter!F183)</f>
        <v/>
      </c>
      <c r="E180" t="s">
        <v>79</v>
      </c>
    </row>
    <row r="181" spans="1:5" x14ac:dyDescent="0.3">
      <c r="A181" t="str">
        <f t="shared" si="2"/>
        <v/>
      </c>
      <c r="B181" t="str">
        <f>IF(Udgifter!B184="Øvrige udgifter",Udgifter!A184,"")</f>
        <v/>
      </c>
      <c r="C181" t="str">
        <f>IF(B181="","",Udgifter!C184)</f>
        <v/>
      </c>
      <c r="D181" t="str">
        <f>IF(C181="","",Udgifter!F184)</f>
        <v/>
      </c>
      <c r="E181" t="s">
        <v>79</v>
      </c>
    </row>
    <row r="182" spans="1:5" x14ac:dyDescent="0.3">
      <c r="A182" t="str">
        <f t="shared" si="2"/>
        <v/>
      </c>
      <c r="B182" t="str">
        <f>IF(Udgifter!B185="Øvrige udgifter",Udgifter!A185,"")</f>
        <v/>
      </c>
      <c r="C182" t="str">
        <f>IF(B182="","",Udgifter!C185)</f>
        <v/>
      </c>
      <c r="D182" t="str">
        <f>IF(C182="","",Udgifter!F185)</f>
        <v/>
      </c>
      <c r="E182" t="s">
        <v>79</v>
      </c>
    </row>
    <row r="183" spans="1:5" x14ac:dyDescent="0.3">
      <c r="A183" t="str">
        <f t="shared" si="2"/>
        <v/>
      </c>
      <c r="B183" t="str">
        <f>IF(Udgifter!B186="Øvrige udgifter",Udgifter!A186,"")</f>
        <v/>
      </c>
      <c r="C183" t="str">
        <f>IF(B183="","",Udgifter!C186)</f>
        <v/>
      </c>
      <c r="D183" t="str">
        <f>IF(C183="","",Udgifter!F186)</f>
        <v/>
      </c>
      <c r="E183" t="s">
        <v>79</v>
      </c>
    </row>
    <row r="184" spans="1:5" x14ac:dyDescent="0.3">
      <c r="A184" t="str">
        <f t="shared" si="2"/>
        <v/>
      </c>
      <c r="B184" t="str">
        <f>IF(Udgifter!B187="Øvrige udgifter",Udgifter!A187,"")</f>
        <v/>
      </c>
      <c r="C184" t="str">
        <f>IF(B184="","",Udgifter!C187)</f>
        <v/>
      </c>
      <c r="D184" t="str">
        <f>IF(C184="","",Udgifter!F187)</f>
        <v/>
      </c>
      <c r="E184" t="s">
        <v>79</v>
      </c>
    </row>
    <row r="185" spans="1:5" x14ac:dyDescent="0.3">
      <c r="A185" t="str">
        <f t="shared" si="2"/>
        <v/>
      </c>
      <c r="B185" t="str">
        <f>IF(Udgifter!B188="Øvrige udgifter",Udgifter!A188,"")</f>
        <v/>
      </c>
      <c r="C185" t="str">
        <f>IF(B185="","",Udgifter!C188)</f>
        <v/>
      </c>
      <c r="D185" t="str">
        <f>IF(C185="","",Udgifter!F188)</f>
        <v/>
      </c>
      <c r="E185" t="s">
        <v>79</v>
      </c>
    </row>
    <row r="186" spans="1:5" x14ac:dyDescent="0.3">
      <c r="A186" t="str">
        <f t="shared" si="2"/>
        <v/>
      </c>
      <c r="B186" t="str">
        <f>IF(Udgifter!B189="Øvrige udgifter",Udgifter!A189,"")</f>
        <v/>
      </c>
      <c r="C186" t="str">
        <f>IF(B186="","",Udgifter!C189)</f>
        <v/>
      </c>
      <c r="D186" t="str">
        <f>IF(C186="","",Udgifter!F189)</f>
        <v/>
      </c>
      <c r="E186" t="s">
        <v>79</v>
      </c>
    </row>
    <row r="187" spans="1:5" x14ac:dyDescent="0.3">
      <c r="A187" t="str">
        <f t="shared" si="2"/>
        <v/>
      </c>
      <c r="B187" t="str">
        <f>IF(Udgifter!B190="Øvrige udgifter",Udgifter!A190,"")</f>
        <v/>
      </c>
      <c r="C187" t="str">
        <f>IF(B187="","",Udgifter!C190)</f>
        <v/>
      </c>
      <c r="D187" t="str">
        <f>IF(C187="","",Udgifter!F190)</f>
        <v/>
      </c>
      <c r="E187" t="s">
        <v>79</v>
      </c>
    </row>
    <row r="188" spans="1:5" x14ac:dyDescent="0.3">
      <c r="A188" t="str">
        <f t="shared" si="2"/>
        <v/>
      </c>
      <c r="B188" t="str">
        <f>IF(Udgifter!B191="Øvrige udgifter",Udgifter!A191,"")</f>
        <v/>
      </c>
      <c r="C188" t="str">
        <f>IF(B188="","",Udgifter!C191)</f>
        <v/>
      </c>
      <c r="D188" t="str">
        <f>IF(C188="","",Udgifter!F191)</f>
        <v/>
      </c>
      <c r="E188" t="s">
        <v>79</v>
      </c>
    </row>
    <row r="189" spans="1:5" x14ac:dyDescent="0.3">
      <c r="A189" t="str">
        <f t="shared" si="2"/>
        <v/>
      </c>
      <c r="B189" t="str">
        <f>IF(Udgifter!B192="Øvrige udgifter",Udgifter!A192,"")</f>
        <v/>
      </c>
      <c r="C189" t="str">
        <f>IF(B189="","",Udgifter!C192)</f>
        <v/>
      </c>
      <c r="D189" t="str">
        <f>IF(C189="","",Udgifter!F192)</f>
        <v/>
      </c>
      <c r="E189" t="s">
        <v>79</v>
      </c>
    </row>
    <row r="190" spans="1:5" x14ac:dyDescent="0.3">
      <c r="A190" t="str">
        <f t="shared" si="2"/>
        <v/>
      </c>
      <c r="B190" t="str">
        <f>IF(Udgifter!B193="Øvrige udgifter",Udgifter!A193,"")</f>
        <v/>
      </c>
      <c r="C190" t="str">
        <f>IF(B190="","",Udgifter!C193)</f>
        <v/>
      </c>
      <c r="D190" t="str">
        <f>IF(C190="","",Udgifter!F193)</f>
        <v/>
      </c>
      <c r="E190" t="s">
        <v>79</v>
      </c>
    </row>
    <row r="191" spans="1:5" x14ac:dyDescent="0.3">
      <c r="A191" t="str">
        <f t="shared" si="2"/>
        <v/>
      </c>
      <c r="B191" t="str">
        <f>IF(Udgifter!B194="Øvrige udgifter",Udgifter!A194,"")</f>
        <v/>
      </c>
      <c r="C191" t="str">
        <f>IF(B191="","",Udgifter!C194)</f>
        <v/>
      </c>
      <c r="D191" t="str">
        <f>IF(C191="","",Udgifter!F194)</f>
        <v/>
      </c>
      <c r="E191" t="s">
        <v>79</v>
      </c>
    </row>
    <row r="192" spans="1:5" x14ac:dyDescent="0.3">
      <c r="A192" t="str">
        <f t="shared" si="2"/>
        <v/>
      </c>
      <c r="B192" t="str">
        <f>IF(Udgifter!B195="Øvrige udgifter",Udgifter!A195,"")</f>
        <v/>
      </c>
      <c r="C192" t="str">
        <f>IF(B192="","",Udgifter!C195)</f>
        <v/>
      </c>
      <c r="D192" t="str">
        <f>IF(C192="","",Udgifter!F195)</f>
        <v/>
      </c>
      <c r="E192" t="s">
        <v>79</v>
      </c>
    </row>
    <row r="193" spans="1:5" x14ac:dyDescent="0.3">
      <c r="A193" t="str">
        <f t="shared" si="2"/>
        <v/>
      </c>
      <c r="B193" t="str">
        <f>IF(Udgifter!B196="Øvrige udgifter",Udgifter!A196,"")</f>
        <v/>
      </c>
      <c r="C193" t="str">
        <f>IF(B193="","",Udgifter!C196)</f>
        <v/>
      </c>
      <c r="D193" t="str">
        <f>IF(C193="","",Udgifter!F196)</f>
        <v/>
      </c>
      <c r="E193" t="s">
        <v>79</v>
      </c>
    </row>
    <row r="194" spans="1:5" x14ac:dyDescent="0.3">
      <c r="A194" t="str">
        <f t="shared" si="2"/>
        <v/>
      </c>
      <c r="B194" t="str">
        <f>IF(Udgifter!B197="Øvrige udgifter",Udgifter!A197,"")</f>
        <v/>
      </c>
      <c r="C194" t="str">
        <f>IF(B194="","",Udgifter!C197)</f>
        <v/>
      </c>
      <c r="D194" t="str">
        <f>IF(C194="","",Udgifter!F197)</f>
        <v/>
      </c>
      <c r="E194" t="s">
        <v>79</v>
      </c>
    </row>
    <row r="195" spans="1:5" x14ac:dyDescent="0.3">
      <c r="A195" t="str">
        <f t="shared" ref="A195:A258" si="3">IF(D195="","","Udgift")</f>
        <v/>
      </c>
      <c r="B195" t="str">
        <f>IF(Udgifter!B198="Øvrige udgifter",Udgifter!A198,"")</f>
        <v/>
      </c>
      <c r="C195" t="str">
        <f>IF(B195="","",Udgifter!C198)</f>
        <v/>
      </c>
      <c r="D195" t="str">
        <f>IF(C195="","",Udgifter!F198)</f>
        <v/>
      </c>
      <c r="E195" t="s">
        <v>79</v>
      </c>
    </row>
    <row r="196" spans="1:5" x14ac:dyDescent="0.3">
      <c r="A196" t="str">
        <f t="shared" si="3"/>
        <v/>
      </c>
      <c r="B196" t="str">
        <f>IF(Udgifter!B199="Øvrige udgifter",Udgifter!A199,"")</f>
        <v/>
      </c>
      <c r="C196" t="str">
        <f>IF(B196="","",Udgifter!C199)</f>
        <v/>
      </c>
      <c r="D196" t="str">
        <f>IF(C196="","",Udgifter!F199)</f>
        <v/>
      </c>
      <c r="E196" t="s">
        <v>79</v>
      </c>
    </row>
    <row r="197" spans="1:5" x14ac:dyDescent="0.3">
      <c r="A197" t="str">
        <f t="shared" si="3"/>
        <v/>
      </c>
      <c r="B197" t="str">
        <f>IF(Udgifter!B200="Øvrige udgifter",Udgifter!A200,"")</f>
        <v/>
      </c>
      <c r="C197" t="str">
        <f>IF(B197="","",Udgifter!C200)</f>
        <v/>
      </c>
      <c r="D197" t="str">
        <f>IF(C197="","",Udgifter!F200)</f>
        <v/>
      </c>
      <c r="E197" t="s">
        <v>79</v>
      </c>
    </row>
    <row r="198" spans="1:5" x14ac:dyDescent="0.3">
      <c r="A198" t="str">
        <f t="shared" si="3"/>
        <v/>
      </c>
      <c r="B198" t="str">
        <f>IF(Udgifter!B201="Øvrige udgifter",Udgifter!A201,"")</f>
        <v/>
      </c>
      <c r="C198" t="str">
        <f>IF(B198="","",Udgifter!C201)</f>
        <v/>
      </c>
      <c r="D198" t="str">
        <f>IF(C198="","",Udgifter!F201)</f>
        <v/>
      </c>
      <c r="E198" t="s">
        <v>79</v>
      </c>
    </row>
    <row r="199" spans="1:5" x14ac:dyDescent="0.3">
      <c r="A199" t="str">
        <f t="shared" si="3"/>
        <v/>
      </c>
      <c r="B199" t="str">
        <f>IF(Udgifter!B202="Øvrige udgifter",Udgifter!A202,"")</f>
        <v/>
      </c>
      <c r="C199" t="str">
        <f>IF(B199="","",Udgifter!C202)</f>
        <v/>
      </c>
      <c r="D199" t="str">
        <f>IF(C199="","",Udgifter!F202)</f>
        <v/>
      </c>
      <c r="E199" t="s">
        <v>79</v>
      </c>
    </row>
    <row r="200" spans="1:5" x14ac:dyDescent="0.3">
      <c r="A200" t="str">
        <f t="shared" si="3"/>
        <v/>
      </c>
      <c r="B200" t="str">
        <f>IF(Udgifter!B203="Øvrige udgifter",Udgifter!A203,"")</f>
        <v/>
      </c>
      <c r="C200" t="str">
        <f>IF(B200="","",Udgifter!C203)</f>
        <v/>
      </c>
      <c r="D200" t="str">
        <f>IF(C200="","",Udgifter!F203)</f>
        <v/>
      </c>
      <c r="E200" t="s">
        <v>79</v>
      </c>
    </row>
    <row r="201" spans="1:5" x14ac:dyDescent="0.3">
      <c r="A201" t="str">
        <f t="shared" si="3"/>
        <v/>
      </c>
      <c r="B201" t="str">
        <f>IF(Udgifter!B204="Øvrige udgifter",Udgifter!A204,"")</f>
        <v/>
      </c>
      <c r="C201" t="str">
        <f>IF(B201="","",Udgifter!C204)</f>
        <v/>
      </c>
      <c r="D201" t="str">
        <f>IF(C201="","",Udgifter!F204)</f>
        <v/>
      </c>
      <c r="E201" t="s">
        <v>79</v>
      </c>
    </row>
    <row r="202" spans="1:5" x14ac:dyDescent="0.3">
      <c r="A202" t="str">
        <f t="shared" si="3"/>
        <v/>
      </c>
      <c r="B202" t="str">
        <f>IF(Udgifter!B205="Øvrige udgifter",Udgifter!A205,"")</f>
        <v/>
      </c>
      <c r="C202" t="str">
        <f>IF(B202="","",Udgifter!C205)</f>
        <v/>
      </c>
      <c r="D202" t="str">
        <f>IF(C202="","",Udgifter!F205)</f>
        <v/>
      </c>
      <c r="E202" t="s">
        <v>79</v>
      </c>
    </row>
    <row r="203" spans="1:5" x14ac:dyDescent="0.3">
      <c r="A203" t="str">
        <f t="shared" si="3"/>
        <v/>
      </c>
      <c r="B203" t="str">
        <f>IF(Udgifter!B206="Øvrige udgifter",Udgifter!A206,"")</f>
        <v/>
      </c>
      <c r="C203" t="str">
        <f>IF(B203="","",Udgifter!C206)</f>
        <v/>
      </c>
      <c r="D203" t="str">
        <f>IF(C203="","",Udgifter!F206)</f>
        <v/>
      </c>
      <c r="E203" t="s">
        <v>79</v>
      </c>
    </row>
    <row r="204" spans="1:5" x14ac:dyDescent="0.3">
      <c r="A204" t="str">
        <f t="shared" si="3"/>
        <v/>
      </c>
      <c r="B204" t="str">
        <f>IF(Udgifter!B207="Øvrige udgifter",Udgifter!A207,"")</f>
        <v/>
      </c>
      <c r="C204" t="str">
        <f>IF(B204="","",Udgifter!C207)</f>
        <v/>
      </c>
      <c r="D204" t="str">
        <f>IF(C204="","",Udgifter!F207)</f>
        <v/>
      </c>
      <c r="E204" t="s">
        <v>79</v>
      </c>
    </row>
    <row r="205" spans="1:5" x14ac:dyDescent="0.3">
      <c r="A205" t="str">
        <f t="shared" si="3"/>
        <v/>
      </c>
      <c r="B205" t="str">
        <f>IF(Udgifter!B208="Øvrige udgifter",Udgifter!A208,"")</f>
        <v/>
      </c>
      <c r="C205" t="str">
        <f>IF(B205="","",Udgifter!C208)</f>
        <v/>
      </c>
      <c r="D205" t="str">
        <f>IF(C205="","",Udgifter!F208)</f>
        <v/>
      </c>
      <c r="E205" t="s">
        <v>79</v>
      </c>
    </row>
    <row r="206" spans="1:5" x14ac:dyDescent="0.3">
      <c r="A206" t="str">
        <f t="shared" si="3"/>
        <v/>
      </c>
      <c r="B206" t="str">
        <f>IF(Udgifter!B209="Øvrige udgifter",Udgifter!A209,"")</f>
        <v/>
      </c>
      <c r="C206" t="str">
        <f>IF(B206="","",Udgifter!C209)</f>
        <v/>
      </c>
      <c r="D206" t="str">
        <f>IF(C206="","",Udgifter!F209)</f>
        <v/>
      </c>
      <c r="E206" t="s">
        <v>79</v>
      </c>
    </row>
    <row r="207" spans="1:5" x14ac:dyDescent="0.3">
      <c r="A207" t="str">
        <f t="shared" si="3"/>
        <v/>
      </c>
      <c r="B207" t="str">
        <f>IF(Udgifter!B210="Øvrige udgifter",Udgifter!A210,"")</f>
        <v/>
      </c>
      <c r="C207" t="str">
        <f>IF(B207="","",Udgifter!C210)</f>
        <v/>
      </c>
      <c r="D207" t="str">
        <f>IF(C207="","",Udgifter!F210)</f>
        <v/>
      </c>
      <c r="E207" t="s">
        <v>79</v>
      </c>
    </row>
    <row r="208" spans="1:5" x14ac:dyDescent="0.3">
      <c r="A208" t="str">
        <f t="shared" si="3"/>
        <v/>
      </c>
      <c r="B208" t="str">
        <f>IF(Udgifter!B211="Øvrige udgifter",Udgifter!A211,"")</f>
        <v/>
      </c>
      <c r="C208" t="str">
        <f>IF(B208="","",Udgifter!C211)</f>
        <v/>
      </c>
      <c r="D208" t="str">
        <f>IF(C208="","",Udgifter!F211)</f>
        <v/>
      </c>
      <c r="E208" t="s">
        <v>79</v>
      </c>
    </row>
    <row r="209" spans="1:5" x14ac:dyDescent="0.3">
      <c r="A209" t="str">
        <f t="shared" si="3"/>
        <v/>
      </c>
      <c r="B209" t="str">
        <f>IF(Udgifter!B212="Øvrige udgifter",Udgifter!A212,"")</f>
        <v/>
      </c>
      <c r="C209" t="str">
        <f>IF(B209="","",Udgifter!C212)</f>
        <v/>
      </c>
      <c r="D209" t="str">
        <f>IF(C209="","",Udgifter!F212)</f>
        <v/>
      </c>
      <c r="E209" t="s">
        <v>79</v>
      </c>
    </row>
    <row r="210" spans="1:5" x14ac:dyDescent="0.3">
      <c r="A210" t="str">
        <f t="shared" si="3"/>
        <v/>
      </c>
      <c r="B210" t="str">
        <f>IF(Udgifter!B213="Øvrige udgifter",Udgifter!A213,"")</f>
        <v/>
      </c>
      <c r="C210" t="str">
        <f>IF(B210="","",Udgifter!C213)</f>
        <v/>
      </c>
      <c r="D210" t="str">
        <f>IF(C210="","",Udgifter!F213)</f>
        <v/>
      </c>
      <c r="E210" t="s">
        <v>79</v>
      </c>
    </row>
    <row r="211" spans="1:5" x14ac:dyDescent="0.3">
      <c r="A211" t="str">
        <f t="shared" si="3"/>
        <v/>
      </c>
      <c r="B211" t="str">
        <f>IF(Udgifter!B214="Øvrige udgifter",Udgifter!A214,"")</f>
        <v/>
      </c>
      <c r="C211" t="str">
        <f>IF(B211="","",Udgifter!C214)</f>
        <v/>
      </c>
      <c r="D211" t="str">
        <f>IF(C211="","",Udgifter!F214)</f>
        <v/>
      </c>
      <c r="E211" t="s">
        <v>79</v>
      </c>
    </row>
    <row r="212" spans="1:5" x14ac:dyDescent="0.3">
      <c r="A212" t="str">
        <f t="shared" si="3"/>
        <v/>
      </c>
      <c r="B212" t="str">
        <f>IF(Udgifter!B215="Øvrige udgifter",Udgifter!A215,"")</f>
        <v/>
      </c>
      <c r="C212" t="str">
        <f>IF(B212="","",Udgifter!C215)</f>
        <v/>
      </c>
      <c r="D212" t="str">
        <f>IF(C212="","",Udgifter!F215)</f>
        <v/>
      </c>
      <c r="E212" t="s">
        <v>79</v>
      </c>
    </row>
    <row r="213" spans="1:5" x14ac:dyDescent="0.3">
      <c r="A213" t="str">
        <f t="shared" si="3"/>
        <v/>
      </c>
      <c r="B213" t="str">
        <f>IF(Udgifter!B216="Øvrige udgifter",Udgifter!A216,"")</f>
        <v/>
      </c>
      <c r="C213" t="str">
        <f>IF(B213="","",Udgifter!C216)</f>
        <v/>
      </c>
      <c r="D213" t="str">
        <f>IF(C213="","",Udgifter!F216)</f>
        <v/>
      </c>
      <c r="E213" t="s">
        <v>79</v>
      </c>
    </row>
    <row r="214" spans="1:5" x14ac:dyDescent="0.3">
      <c r="A214" t="str">
        <f t="shared" si="3"/>
        <v/>
      </c>
      <c r="B214" t="str">
        <f>IF(Udgifter!B217="Øvrige udgifter",Udgifter!A217,"")</f>
        <v/>
      </c>
      <c r="C214" t="str">
        <f>IF(B214="","",Udgifter!C217)</f>
        <v/>
      </c>
      <c r="D214" t="str">
        <f>IF(C214="","",Udgifter!F217)</f>
        <v/>
      </c>
      <c r="E214" t="s">
        <v>79</v>
      </c>
    </row>
    <row r="215" spans="1:5" x14ac:dyDescent="0.3">
      <c r="A215" t="str">
        <f t="shared" si="3"/>
        <v/>
      </c>
      <c r="B215" t="str">
        <f>IF(Udgifter!B218="Øvrige udgifter",Udgifter!A218,"")</f>
        <v/>
      </c>
      <c r="C215" t="str">
        <f>IF(B215="","",Udgifter!C218)</f>
        <v/>
      </c>
      <c r="D215" t="str">
        <f>IF(C215="","",Udgifter!F218)</f>
        <v/>
      </c>
      <c r="E215" t="s">
        <v>79</v>
      </c>
    </row>
    <row r="216" spans="1:5" x14ac:dyDescent="0.3">
      <c r="A216" t="str">
        <f t="shared" si="3"/>
        <v/>
      </c>
      <c r="B216" t="str">
        <f>IF(Udgifter!B219="Øvrige udgifter",Udgifter!A219,"")</f>
        <v/>
      </c>
      <c r="C216" t="str">
        <f>IF(B216="","",Udgifter!C219)</f>
        <v/>
      </c>
      <c r="D216" t="str">
        <f>IF(C216="","",Udgifter!F219)</f>
        <v/>
      </c>
      <c r="E216" t="s">
        <v>79</v>
      </c>
    </row>
    <row r="217" spans="1:5" x14ac:dyDescent="0.3">
      <c r="A217" t="str">
        <f t="shared" si="3"/>
        <v/>
      </c>
      <c r="B217" t="str">
        <f>IF(Udgifter!B220="Øvrige udgifter",Udgifter!A220,"")</f>
        <v/>
      </c>
      <c r="C217" t="str">
        <f>IF(B217="","",Udgifter!C220)</f>
        <v/>
      </c>
      <c r="D217" t="str">
        <f>IF(C217="","",Udgifter!F220)</f>
        <v/>
      </c>
      <c r="E217" t="s">
        <v>79</v>
      </c>
    </row>
    <row r="218" spans="1:5" x14ac:dyDescent="0.3">
      <c r="A218" t="str">
        <f t="shared" si="3"/>
        <v/>
      </c>
      <c r="B218" t="str">
        <f>IF(Udgifter!B221="Øvrige udgifter",Udgifter!A221,"")</f>
        <v/>
      </c>
      <c r="C218" t="str">
        <f>IF(B218="","",Udgifter!C221)</f>
        <v/>
      </c>
      <c r="D218" t="str">
        <f>IF(C218="","",Udgifter!F221)</f>
        <v/>
      </c>
      <c r="E218" t="s">
        <v>79</v>
      </c>
    </row>
    <row r="219" spans="1:5" x14ac:dyDescent="0.3">
      <c r="A219" t="str">
        <f t="shared" si="3"/>
        <v/>
      </c>
      <c r="B219" t="str">
        <f>IF(Udgifter!B222="Øvrige udgifter",Udgifter!A222,"")</f>
        <v/>
      </c>
      <c r="C219" t="str">
        <f>IF(B219="","",Udgifter!C222)</f>
        <v/>
      </c>
      <c r="D219" t="str">
        <f>IF(C219="","",Udgifter!F222)</f>
        <v/>
      </c>
      <c r="E219" t="s">
        <v>79</v>
      </c>
    </row>
    <row r="220" spans="1:5" x14ac:dyDescent="0.3">
      <c r="A220" t="str">
        <f t="shared" si="3"/>
        <v/>
      </c>
      <c r="B220" t="str">
        <f>IF(Udgifter!B223="Øvrige udgifter",Udgifter!A223,"")</f>
        <v/>
      </c>
      <c r="C220" t="str">
        <f>IF(B220="","",Udgifter!C223)</f>
        <v/>
      </c>
      <c r="D220" t="str">
        <f>IF(C220="","",Udgifter!F223)</f>
        <v/>
      </c>
      <c r="E220" t="s">
        <v>79</v>
      </c>
    </row>
    <row r="221" spans="1:5" x14ac:dyDescent="0.3">
      <c r="A221" t="str">
        <f t="shared" si="3"/>
        <v/>
      </c>
      <c r="B221" t="str">
        <f>IF(Udgifter!B224="Øvrige udgifter",Udgifter!A224,"")</f>
        <v/>
      </c>
      <c r="C221" t="str">
        <f>IF(B221="","",Udgifter!C224)</f>
        <v/>
      </c>
      <c r="D221" t="str">
        <f>IF(C221="","",Udgifter!F224)</f>
        <v/>
      </c>
      <c r="E221" t="s">
        <v>79</v>
      </c>
    </row>
    <row r="222" spans="1:5" x14ac:dyDescent="0.3">
      <c r="A222" t="str">
        <f t="shared" si="3"/>
        <v/>
      </c>
      <c r="B222" t="str">
        <f>IF(Udgifter!B225="Øvrige udgifter",Udgifter!A225,"")</f>
        <v/>
      </c>
      <c r="C222" t="str">
        <f>IF(B222="","",Udgifter!C225)</f>
        <v/>
      </c>
      <c r="D222" t="str">
        <f>IF(C222="","",Udgifter!F225)</f>
        <v/>
      </c>
      <c r="E222" t="s">
        <v>79</v>
      </c>
    </row>
    <row r="223" spans="1:5" x14ac:dyDescent="0.3">
      <c r="A223" t="str">
        <f t="shared" si="3"/>
        <v/>
      </c>
      <c r="B223" t="str">
        <f>IF(Udgifter!B226="Øvrige udgifter",Udgifter!A226,"")</f>
        <v/>
      </c>
      <c r="C223" t="str">
        <f>IF(B223="","",Udgifter!C226)</f>
        <v/>
      </c>
      <c r="D223" t="str">
        <f>IF(C223="","",Udgifter!F226)</f>
        <v/>
      </c>
      <c r="E223" t="s">
        <v>79</v>
      </c>
    </row>
    <row r="224" spans="1:5" x14ac:dyDescent="0.3">
      <c r="A224" t="str">
        <f t="shared" si="3"/>
        <v/>
      </c>
      <c r="B224" t="str">
        <f>IF(Udgifter!B227="Øvrige udgifter",Udgifter!A227,"")</f>
        <v/>
      </c>
      <c r="C224" t="str">
        <f>IF(B224="","",Udgifter!C227)</f>
        <v/>
      </c>
      <c r="D224" t="str">
        <f>IF(C224="","",Udgifter!F227)</f>
        <v/>
      </c>
      <c r="E224" t="s">
        <v>79</v>
      </c>
    </row>
    <row r="225" spans="1:5" x14ac:dyDescent="0.3">
      <c r="A225" t="str">
        <f t="shared" si="3"/>
        <v/>
      </c>
      <c r="B225" t="str">
        <f>IF(Udgifter!B228="Øvrige udgifter",Udgifter!A228,"")</f>
        <v/>
      </c>
      <c r="C225" t="str">
        <f>IF(B225="","",Udgifter!C228)</f>
        <v/>
      </c>
      <c r="D225" t="str">
        <f>IF(C225="","",Udgifter!F228)</f>
        <v/>
      </c>
      <c r="E225" t="s">
        <v>79</v>
      </c>
    </row>
    <row r="226" spans="1:5" x14ac:dyDescent="0.3">
      <c r="A226" t="str">
        <f t="shared" si="3"/>
        <v/>
      </c>
      <c r="B226" t="str">
        <f>IF(Udgifter!B229="Øvrige udgifter",Udgifter!A229,"")</f>
        <v/>
      </c>
      <c r="C226" t="str">
        <f>IF(B226="","",Udgifter!C229)</f>
        <v/>
      </c>
      <c r="D226" t="str">
        <f>IF(C226="","",Udgifter!F229)</f>
        <v/>
      </c>
      <c r="E226" t="s">
        <v>79</v>
      </c>
    </row>
    <row r="227" spans="1:5" x14ac:dyDescent="0.3">
      <c r="A227" t="str">
        <f t="shared" si="3"/>
        <v/>
      </c>
      <c r="B227" t="str">
        <f>IF(Udgifter!B230="Øvrige udgifter",Udgifter!A230,"")</f>
        <v/>
      </c>
      <c r="C227" t="str">
        <f>IF(B227="","",Udgifter!C230)</f>
        <v/>
      </c>
      <c r="D227" t="str">
        <f>IF(C227="","",Udgifter!F230)</f>
        <v/>
      </c>
      <c r="E227" t="s">
        <v>79</v>
      </c>
    </row>
    <row r="228" spans="1:5" x14ac:dyDescent="0.3">
      <c r="A228" t="str">
        <f t="shared" si="3"/>
        <v/>
      </c>
      <c r="B228" t="str">
        <f>IF(Udgifter!B231="Øvrige udgifter",Udgifter!A231,"")</f>
        <v/>
      </c>
      <c r="C228" t="str">
        <f>IF(B228="","",Udgifter!C231)</f>
        <v/>
      </c>
      <c r="D228" t="str">
        <f>IF(C228="","",Udgifter!F231)</f>
        <v/>
      </c>
      <c r="E228" t="s">
        <v>79</v>
      </c>
    </row>
    <row r="229" spans="1:5" x14ac:dyDescent="0.3">
      <c r="A229" t="str">
        <f t="shared" si="3"/>
        <v/>
      </c>
      <c r="B229" t="str">
        <f>IF(Udgifter!B232="Øvrige udgifter",Udgifter!A232,"")</f>
        <v/>
      </c>
      <c r="C229" t="str">
        <f>IF(B229="","",Udgifter!C232)</f>
        <v/>
      </c>
      <c r="D229" t="str">
        <f>IF(C229="","",Udgifter!F232)</f>
        <v/>
      </c>
      <c r="E229" t="s">
        <v>79</v>
      </c>
    </row>
    <row r="230" spans="1:5" x14ac:dyDescent="0.3">
      <c r="A230" t="str">
        <f t="shared" si="3"/>
        <v/>
      </c>
      <c r="B230" t="str">
        <f>IF(Udgifter!B233="Øvrige udgifter",Udgifter!A233,"")</f>
        <v/>
      </c>
      <c r="C230" t="str">
        <f>IF(B230="","",Udgifter!C233)</f>
        <v/>
      </c>
      <c r="D230" t="str">
        <f>IF(C230="","",Udgifter!F233)</f>
        <v/>
      </c>
      <c r="E230" t="s">
        <v>79</v>
      </c>
    </row>
    <row r="231" spans="1:5" x14ac:dyDescent="0.3">
      <c r="A231" t="str">
        <f t="shared" si="3"/>
        <v/>
      </c>
      <c r="B231" t="str">
        <f>IF(Udgifter!B234="Øvrige udgifter",Udgifter!A234,"")</f>
        <v/>
      </c>
      <c r="C231" t="str">
        <f>IF(B231="","",Udgifter!C234)</f>
        <v/>
      </c>
      <c r="D231" t="str">
        <f>IF(C231="","",Udgifter!F234)</f>
        <v/>
      </c>
      <c r="E231" t="s">
        <v>79</v>
      </c>
    </row>
    <row r="232" spans="1:5" x14ac:dyDescent="0.3">
      <c r="A232" t="str">
        <f t="shared" si="3"/>
        <v/>
      </c>
      <c r="B232" t="str">
        <f>IF(Udgifter!B235="Øvrige udgifter",Udgifter!A235,"")</f>
        <v/>
      </c>
      <c r="C232" t="str">
        <f>IF(B232="","",Udgifter!C235)</f>
        <v/>
      </c>
      <c r="D232" t="str">
        <f>IF(C232="","",Udgifter!F235)</f>
        <v/>
      </c>
      <c r="E232" t="s">
        <v>79</v>
      </c>
    </row>
    <row r="233" spans="1:5" x14ac:dyDescent="0.3">
      <c r="A233" t="str">
        <f t="shared" si="3"/>
        <v/>
      </c>
      <c r="B233" t="str">
        <f>IF(Udgifter!B236="Øvrige udgifter",Udgifter!A236,"")</f>
        <v/>
      </c>
      <c r="C233" t="str">
        <f>IF(B233="","",Udgifter!C236)</f>
        <v/>
      </c>
      <c r="D233" t="str">
        <f>IF(C233="","",Udgifter!F236)</f>
        <v/>
      </c>
      <c r="E233" t="s">
        <v>79</v>
      </c>
    </row>
    <row r="234" spans="1:5" x14ac:dyDescent="0.3">
      <c r="A234" t="str">
        <f t="shared" si="3"/>
        <v/>
      </c>
      <c r="B234" t="str">
        <f>IF(Udgifter!B237="Øvrige udgifter",Udgifter!A237,"")</f>
        <v/>
      </c>
      <c r="C234" t="str">
        <f>IF(B234="","",Udgifter!C237)</f>
        <v/>
      </c>
      <c r="D234" t="str">
        <f>IF(C234="","",Udgifter!F237)</f>
        <v/>
      </c>
      <c r="E234" t="s">
        <v>79</v>
      </c>
    </row>
    <row r="235" spans="1:5" x14ac:dyDescent="0.3">
      <c r="A235" t="str">
        <f t="shared" si="3"/>
        <v/>
      </c>
      <c r="B235" t="str">
        <f>IF(Udgifter!B238="Øvrige udgifter",Udgifter!A238,"")</f>
        <v/>
      </c>
      <c r="C235" t="str">
        <f>IF(B235="","",Udgifter!C238)</f>
        <v/>
      </c>
      <c r="D235" t="str">
        <f>IF(C235="","",Udgifter!F238)</f>
        <v/>
      </c>
      <c r="E235" t="s">
        <v>79</v>
      </c>
    </row>
    <row r="236" spans="1:5" x14ac:dyDescent="0.3">
      <c r="A236" t="str">
        <f t="shared" si="3"/>
        <v/>
      </c>
      <c r="B236" t="str">
        <f>IF(Udgifter!B239="Øvrige udgifter",Udgifter!A239,"")</f>
        <v/>
      </c>
      <c r="C236" t="str">
        <f>IF(B236="","",Udgifter!C239)</f>
        <v/>
      </c>
      <c r="D236" t="str">
        <f>IF(C236="","",Udgifter!F239)</f>
        <v/>
      </c>
      <c r="E236" t="s">
        <v>79</v>
      </c>
    </row>
    <row r="237" spans="1:5" x14ac:dyDescent="0.3">
      <c r="A237" t="str">
        <f t="shared" si="3"/>
        <v/>
      </c>
      <c r="B237" t="str">
        <f>IF(Udgifter!B240="Øvrige udgifter",Udgifter!A240,"")</f>
        <v/>
      </c>
      <c r="C237" t="str">
        <f>IF(B237="","",Udgifter!C240)</f>
        <v/>
      </c>
      <c r="D237" t="str">
        <f>IF(C237="","",Udgifter!F240)</f>
        <v/>
      </c>
      <c r="E237" t="s">
        <v>79</v>
      </c>
    </row>
    <row r="238" spans="1:5" x14ac:dyDescent="0.3">
      <c r="A238" t="str">
        <f t="shared" si="3"/>
        <v/>
      </c>
      <c r="B238" t="str">
        <f>IF(Udgifter!B241="Øvrige udgifter",Udgifter!A241,"")</f>
        <v/>
      </c>
      <c r="C238" t="str">
        <f>IF(B238="","",Udgifter!C241)</f>
        <v/>
      </c>
      <c r="D238" t="str">
        <f>IF(C238="","",Udgifter!F241)</f>
        <v/>
      </c>
      <c r="E238" t="s">
        <v>79</v>
      </c>
    </row>
    <row r="239" spans="1:5" x14ac:dyDescent="0.3">
      <c r="A239" t="str">
        <f t="shared" si="3"/>
        <v/>
      </c>
      <c r="B239" t="str">
        <f>IF(Udgifter!B242="Øvrige udgifter",Udgifter!A242,"")</f>
        <v/>
      </c>
      <c r="C239" t="str">
        <f>IF(B239="","",Udgifter!C242)</f>
        <v/>
      </c>
      <c r="D239" t="str">
        <f>IF(C239="","",Udgifter!F242)</f>
        <v/>
      </c>
      <c r="E239" t="s">
        <v>79</v>
      </c>
    </row>
    <row r="240" spans="1:5" x14ac:dyDescent="0.3">
      <c r="A240" t="str">
        <f t="shared" si="3"/>
        <v/>
      </c>
      <c r="B240" t="str">
        <f>IF(Udgifter!B243="Øvrige udgifter",Udgifter!A243,"")</f>
        <v/>
      </c>
      <c r="C240" t="str">
        <f>IF(B240="","",Udgifter!C243)</f>
        <v/>
      </c>
      <c r="D240" t="str">
        <f>IF(C240="","",Udgifter!F243)</f>
        <v/>
      </c>
      <c r="E240" t="s">
        <v>79</v>
      </c>
    </row>
    <row r="241" spans="1:5" x14ac:dyDescent="0.3">
      <c r="A241" t="str">
        <f t="shared" si="3"/>
        <v/>
      </c>
      <c r="B241" t="str">
        <f>IF(Udgifter!B244="Øvrige udgifter",Udgifter!A244,"")</f>
        <v/>
      </c>
      <c r="C241" t="str">
        <f>IF(B241="","",Udgifter!C244)</f>
        <v/>
      </c>
      <c r="D241" t="str">
        <f>IF(C241="","",Udgifter!F244)</f>
        <v/>
      </c>
      <c r="E241" t="s">
        <v>79</v>
      </c>
    </row>
    <row r="242" spans="1:5" x14ac:dyDescent="0.3">
      <c r="A242" t="str">
        <f t="shared" si="3"/>
        <v/>
      </c>
      <c r="B242" t="str">
        <f>IF(Udgifter!B245="Øvrige udgifter",Udgifter!A245,"")</f>
        <v/>
      </c>
      <c r="C242" t="str">
        <f>IF(B242="","",Udgifter!C245)</f>
        <v/>
      </c>
      <c r="D242" t="str">
        <f>IF(C242="","",Udgifter!F245)</f>
        <v/>
      </c>
      <c r="E242" t="s">
        <v>79</v>
      </c>
    </row>
    <row r="243" spans="1:5" x14ac:dyDescent="0.3">
      <c r="A243" t="str">
        <f t="shared" si="3"/>
        <v/>
      </c>
      <c r="B243" t="str">
        <f>IF(Udgifter!B246="Øvrige udgifter",Udgifter!A246,"")</f>
        <v/>
      </c>
      <c r="C243" t="str">
        <f>IF(B243="","",Udgifter!C246)</f>
        <v/>
      </c>
      <c r="D243" t="str">
        <f>IF(C243="","",Udgifter!F246)</f>
        <v/>
      </c>
      <c r="E243" t="s">
        <v>79</v>
      </c>
    </row>
    <row r="244" spans="1:5" x14ac:dyDescent="0.3">
      <c r="A244" t="str">
        <f t="shared" si="3"/>
        <v/>
      </c>
      <c r="B244" t="str">
        <f>IF(Udgifter!B247="Øvrige udgifter",Udgifter!A247,"")</f>
        <v/>
      </c>
      <c r="C244" t="str">
        <f>IF(B244="","",Udgifter!C247)</f>
        <v/>
      </c>
      <c r="D244" t="str">
        <f>IF(C244="","",Udgifter!F247)</f>
        <v/>
      </c>
      <c r="E244" t="s">
        <v>79</v>
      </c>
    </row>
    <row r="245" spans="1:5" x14ac:dyDescent="0.3">
      <c r="A245" t="str">
        <f t="shared" si="3"/>
        <v/>
      </c>
      <c r="B245" t="str">
        <f>IF(Udgifter!B248="Øvrige udgifter",Udgifter!A248,"")</f>
        <v/>
      </c>
      <c r="C245" t="str">
        <f>IF(B245="","",Udgifter!C248)</f>
        <v/>
      </c>
      <c r="D245" t="str">
        <f>IF(C245="","",Udgifter!F248)</f>
        <v/>
      </c>
      <c r="E245" t="s">
        <v>79</v>
      </c>
    </row>
    <row r="246" spans="1:5" x14ac:dyDescent="0.3">
      <c r="A246" t="str">
        <f t="shared" si="3"/>
        <v/>
      </c>
      <c r="B246" t="str">
        <f>IF(Udgifter!B249="Øvrige udgifter",Udgifter!A249,"")</f>
        <v/>
      </c>
      <c r="C246" t="str">
        <f>IF(B246="","",Udgifter!C249)</f>
        <v/>
      </c>
      <c r="D246" t="str">
        <f>IF(C246="","",Udgifter!F249)</f>
        <v/>
      </c>
      <c r="E246" t="s">
        <v>79</v>
      </c>
    </row>
    <row r="247" spans="1:5" x14ac:dyDescent="0.3">
      <c r="A247" t="str">
        <f t="shared" si="3"/>
        <v/>
      </c>
      <c r="B247" t="str">
        <f>IF(Udgifter!B250="Øvrige udgifter",Udgifter!A250,"")</f>
        <v/>
      </c>
      <c r="C247" t="str">
        <f>IF(B247="","",Udgifter!C250)</f>
        <v/>
      </c>
      <c r="D247" t="str">
        <f>IF(C247="","",Udgifter!F250)</f>
        <v/>
      </c>
      <c r="E247" t="s">
        <v>79</v>
      </c>
    </row>
    <row r="248" spans="1:5" x14ac:dyDescent="0.3">
      <c r="A248" t="str">
        <f t="shared" si="3"/>
        <v/>
      </c>
      <c r="B248" t="str">
        <f>IF(Udgifter!B251="Øvrige udgifter",Udgifter!A251,"")</f>
        <v/>
      </c>
      <c r="C248" t="str">
        <f>IF(B248="","",Udgifter!C251)</f>
        <v/>
      </c>
      <c r="D248" t="str">
        <f>IF(C248="","",Udgifter!F251)</f>
        <v/>
      </c>
      <c r="E248" t="s">
        <v>79</v>
      </c>
    </row>
    <row r="249" spans="1:5" x14ac:dyDescent="0.3">
      <c r="A249" t="str">
        <f t="shared" si="3"/>
        <v/>
      </c>
      <c r="B249" t="str">
        <f>IF(Udgifter!B252="Øvrige udgifter",Udgifter!A252,"")</f>
        <v/>
      </c>
      <c r="C249" t="str">
        <f>IF(B249="","",Udgifter!C252)</f>
        <v/>
      </c>
      <c r="D249" t="str">
        <f>IF(C249="","",Udgifter!F252)</f>
        <v/>
      </c>
      <c r="E249" t="s">
        <v>79</v>
      </c>
    </row>
    <row r="250" spans="1:5" x14ac:dyDescent="0.3">
      <c r="A250" t="str">
        <f t="shared" si="3"/>
        <v/>
      </c>
      <c r="B250" t="str">
        <f>IF(Udgifter!B253="Øvrige udgifter",Udgifter!A253,"")</f>
        <v/>
      </c>
      <c r="C250" t="str">
        <f>IF(B250="","",Udgifter!C253)</f>
        <v/>
      </c>
      <c r="D250" t="str">
        <f>IF(C250="","",Udgifter!F253)</f>
        <v/>
      </c>
      <c r="E250" t="s">
        <v>79</v>
      </c>
    </row>
    <row r="251" spans="1:5" x14ac:dyDescent="0.3">
      <c r="A251" t="str">
        <f t="shared" si="3"/>
        <v/>
      </c>
      <c r="B251" t="str">
        <f>IF(Udgifter!B254="Øvrige udgifter",Udgifter!A254,"")</f>
        <v/>
      </c>
      <c r="C251" t="str">
        <f>IF(B251="","",Udgifter!C254)</f>
        <v/>
      </c>
      <c r="D251" t="str">
        <f>IF(C251="","",Udgifter!F254)</f>
        <v/>
      </c>
      <c r="E251" t="s">
        <v>79</v>
      </c>
    </row>
    <row r="252" spans="1:5" x14ac:dyDescent="0.3">
      <c r="A252" t="str">
        <f t="shared" si="3"/>
        <v/>
      </c>
      <c r="B252" t="str">
        <f>IF(Udgifter!B255="Øvrige udgifter",Udgifter!A255,"")</f>
        <v/>
      </c>
      <c r="C252" t="str">
        <f>IF(B252="","",Udgifter!C255)</f>
        <v/>
      </c>
      <c r="D252" t="str">
        <f>IF(C252="","",Udgifter!F255)</f>
        <v/>
      </c>
      <c r="E252" t="s">
        <v>79</v>
      </c>
    </row>
    <row r="253" spans="1:5" x14ac:dyDescent="0.3">
      <c r="A253" t="str">
        <f t="shared" si="3"/>
        <v/>
      </c>
      <c r="B253" t="str">
        <f>IF(Udgifter!B256="Øvrige udgifter",Udgifter!A256,"")</f>
        <v/>
      </c>
      <c r="C253" t="str">
        <f>IF(B253="","",Udgifter!C256)</f>
        <v/>
      </c>
      <c r="D253" t="str">
        <f>IF(C253="","",Udgifter!F256)</f>
        <v/>
      </c>
      <c r="E253" t="s">
        <v>79</v>
      </c>
    </row>
    <row r="254" spans="1:5" x14ac:dyDescent="0.3">
      <c r="A254" t="str">
        <f t="shared" si="3"/>
        <v/>
      </c>
      <c r="B254" t="str">
        <f>IF(Udgifter!B257="Øvrige udgifter",Udgifter!A257,"")</f>
        <v/>
      </c>
      <c r="C254" t="str">
        <f>IF(B254="","",Udgifter!C257)</f>
        <v/>
      </c>
      <c r="D254" t="str">
        <f>IF(C254="","",Udgifter!F257)</f>
        <v/>
      </c>
      <c r="E254" t="s">
        <v>79</v>
      </c>
    </row>
    <row r="255" spans="1:5" x14ac:dyDescent="0.3">
      <c r="A255" t="str">
        <f t="shared" si="3"/>
        <v/>
      </c>
      <c r="B255" t="str">
        <f>IF(Udgifter!B258="Øvrige udgifter",Udgifter!A258,"")</f>
        <v/>
      </c>
      <c r="C255" t="str">
        <f>IF(B255="","",Udgifter!C258)</f>
        <v/>
      </c>
      <c r="D255" t="str">
        <f>IF(C255="","",Udgifter!F258)</f>
        <v/>
      </c>
      <c r="E255" t="s">
        <v>79</v>
      </c>
    </row>
    <row r="256" spans="1:5" x14ac:dyDescent="0.3">
      <c r="A256" t="str">
        <f t="shared" si="3"/>
        <v/>
      </c>
      <c r="B256" t="str">
        <f>IF(Udgifter!B259="Øvrige udgifter",Udgifter!A259,"")</f>
        <v/>
      </c>
      <c r="C256" t="str">
        <f>IF(B256="","",Udgifter!C259)</f>
        <v/>
      </c>
      <c r="D256" t="str">
        <f>IF(C256="","",Udgifter!F259)</f>
        <v/>
      </c>
      <c r="E256" t="s">
        <v>79</v>
      </c>
    </row>
    <row r="257" spans="1:5" x14ac:dyDescent="0.3">
      <c r="A257" t="str">
        <f t="shared" si="3"/>
        <v/>
      </c>
      <c r="B257" t="str">
        <f>IF(Udgifter!B260="Øvrige udgifter",Udgifter!A260,"")</f>
        <v/>
      </c>
      <c r="C257" t="str">
        <f>IF(B257="","",Udgifter!C260)</f>
        <v/>
      </c>
      <c r="D257" t="str">
        <f>IF(C257="","",Udgifter!F260)</f>
        <v/>
      </c>
      <c r="E257" t="s">
        <v>79</v>
      </c>
    </row>
    <row r="258" spans="1:5" x14ac:dyDescent="0.3">
      <c r="A258" t="str">
        <f t="shared" si="3"/>
        <v/>
      </c>
      <c r="B258" t="str">
        <f>IF(Udgifter!B261="Øvrige udgifter",Udgifter!A261,"")</f>
        <v/>
      </c>
      <c r="C258" t="str">
        <f>IF(B258="","",Udgifter!C261)</f>
        <v/>
      </c>
      <c r="D258" t="str">
        <f>IF(C258="","",Udgifter!F261)</f>
        <v/>
      </c>
      <c r="E258" t="s">
        <v>79</v>
      </c>
    </row>
    <row r="259" spans="1:5" x14ac:dyDescent="0.3">
      <c r="A259" t="str">
        <f t="shared" ref="A259:A284" si="4">IF(D259="","","Udgift")</f>
        <v/>
      </c>
      <c r="B259" t="str">
        <f>IF(Udgifter!B262="Øvrige udgifter",Udgifter!A262,"")</f>
        <v/>
      </c>
      <c r="C259" t="str">
        <f>IF(B259="","",Udgifter!C262)</f>
        <v/>
      </c>
      <c r="D259" t="str">
        <f>IF(C259="","",Udgifter!F262)</f>
        <v/>
      </c>
      <c r="E259" t="s">
        <v>79</v>
      </c>
    </row>
    <row r="260" spans="1:5" x14ac:dyDescent="0.3">
      <c r="A260" t="str">
        <f t="shared" si="4"/>
        <v/>
      </c>
      <c r="B260" t="str">
        <f>IF(Udgifter!B263="Øvrige udgifter",Udgifter!A263,"")</f>
        <v/>
      </c>
      <c r="C260" t="str">
        <f>IF(B260="","",Udgifter!C263)</f>
        <v/>
      </c>
      <c r="D260" t="str">
        <f>IF(C260="","",Udgifter!F263)</f>
        <v/>
      </c>
      <c r="E260" t="s">
        <v>79</v>
      </c>
    </row>
    <row r="261" spans="1:5" x14ac:dyDescent="0.3">
      <c r="A261" t="str">
        <f t="shared" si="4"/>
        <v/>
      </c>
      <c r="B261" t="str">
        <f>IF(Udgifter!B264="Øvrige udgifter",Udgifter!A264,"")</f>
        <v/>
      </c>
      <c r="C261" t="str">
        <f>IF(B261="","",Udgifter!C264)</f>
        <v/>
      </c>
      <c r="D261" t="str">
        <f>IF(C261="","",Udgifter!F264)</f>
        <v/>
      </c>
      <c r="E261" t="s">
        <v>79</v>
      </c>
    </row>
    <row r="262" spans="1:5" x14ac:dyDescent="0.3">
      <c r="A262" t="str">
        <f t="shared" si="4"/>
        <v/>
      </c>
      <c r="B262" t="str">
        <f>IF(Udgifter!B265="Øvrige udgifter",Udgifter!A265,"")</f>
        <v/>
      </c>
      <c r="C262" t="str">
        <f>IF(B262="","",Udgifter!C265)</f>
        <v/>
      </c>
      <c r="D262" t="str">
        <f>IF(C262="","",Udgifter!F265)</f>
        <v/>
      </c>
      <c r="E262" t="s">
        <v>79</v>
      </c>
    </row>
    <row r="263" spans="1:5" x14ac:dyDescent="0.3">
      <c r="A263" t="str">
        <f t="shared" si="4"/>
        <v/>
      </c>
      <c r="B263" t="str">
        <f>IF(Udgifter!B266="Øvrige udgifter",Udgifter!A266,"")</f>
        <v/>
      </c>
      <c r="C263" t="str">
        <f>IF(B263="","",Udgifter!C266)</f>
        <v/>
      </c>
      <c r="D263" t="str">
        <f>IF(C263="","",Udgifter!F266)</f>
        <v/>
      </c>
      <c r="E263" t="s">
        <v>79</v>
      </c>
    </row>
    <row r="264" spans="1:5" x14ac:dyDescent="0.3">
      <c r="A264" t="str">
        <f t="shared" si="4"/>
        <v/>
      </c>
      <c r="B264" t="str">
        <f>IF(Udgifter!B267="Øvrige udgifter",Udgifter!A267,"")</f>
        <v/>
      </c>
      <c r="C264" t="str">
        <f>IF(B264="","",Udgifter!C267)</f>
        <v/>
      </c>
      <c r="D264" t="str">
        <f>IF(C264="","",Udgifter!F267)</f>
        <v/>
      </c>
      <c r="E264" t="s">
        <v>79</v>
      </c>
    </row>
    <row r="265" spans="1:5" x14ac:dyDescent="0.3">
      <c r="A265" t="str">
        <f t="shared" si="4"/>
        <v/>
      </c>
      <c r="B265" t="str">
        <f>IF(Udgifter!B268="Øvrige udgifter",Udgifter!A268,"")</f>
        <v/>
      </c>
      <c r="C265" t="str">
        <f>IF(B265="","",Udgifter!C268)</f>
        <v/>
      </c>
      <c r="D265" t="str">
        <f>IF(C265="","",Udgifter!F268)</f>
        <v/>
      </c>
      <c r="E265" t="s">
        <v>79</v>
      </c>
    </row>
    <row r="266" spans="1:5" x14ac:dyDescent="0.3">
      <c r="A266" t="str">
        <f t="shared" si="4"/>
        <v/>
      </c>
      <c r="B266" t="str">
        <f>IF(Udgifter!B269="Øvrige udgifter",Udgifter!A269,"")</f>
        <v/>
      </c>
      <c r="C266" t="str">
        <f>IF(B266="","",Udgifter!C269)</f>
        <v/>
      </c>
      <c r="D266" t="str">
        <f>IF(C266="","",Udgifter!F269)</f>
        <v/>
      </c>
      <c r="E266" t="s">
        <v>79</v>
      </c>
    </row>
    <row r="267" spans="1:5" x14ac:dyDescent="0.3">
      <c r="A267" t="str">
        <f t="shared" si="4"/>
        <v/>
      </c>
      <c r="B267" t="str">
        <f>IF(Udgifter!B270="Øvrige udgifter",Udgifter!A270,"")</f>
        <v/>
      </c>
      <c r="C267" t="str">
        <f>IF(B267="","",Udgifter!C270)</f>
        <v/>
      </c>
      <c r="D267" t="str">
        <f>IF(C267="","",Udgifter!F270)</f>
        <v/>
      </c>
      <c r="E267" t="s">
        <v>79</v>
      </c>
    </row>
    <row r="268" spans="1:5" x14ac:dyDescent="0.3">
      <c r="A268" t="str">
        <f t="shared" si="4"/>
        <v/>
      </c>
      <c r="B268" t="str">
        <f>IF(Udgifter!B271="Øvrige udgifter",Udgifter!A271,"")</f>
        <v/>
      </c>
      <c r="C268" t="str">
        <f>IF(B268="","",Udgifter!C271)</f>
        <v/>
      </c>
      <c r="D268" t="str">
        <f>IF(C268="","",Udgifter!F271)</f>
        <v/>
      </c>
      <c r="E268" t="s">
        <v>79</v>
      </c>
    </row>
    <row r="269" spans="1:5" x14ac:dyDescent="0.3">
      <c r="A269" t="str">
        <f t="shared" si="4"/>
        <v/>
      </c>
      <c r="B269" t="str">
        <f>IF(Udgifter!B272="Øvrige udgifter",Udgifter!A272,"")</f>
        <v/>
      </c>
      <c r="C269" t="str">
        <f>IF(B269="","",Udgifter!C272)</f>
        <v/>
      </c>
      <c r="D269" t="str">
        <f>IF(C269="","",Udgifter!F272)</f>
        <v/>
      </c>
      <c r="E269" t="s">
        <v>79</v>
      </c>
    </row>
    <row r="270" spans="1:5" x14ac:dyDescent="0.3">
      <c r="A270" t="str">
        <f t="shared" si="4"/>
        <v/>
      </c>
      <c r="B270" t="str">
        <f>IF(Udgifter!B273="Øvrige udgifter",Udgifter!A273,"")</f>
        <v/>
      </c>
      <c r="C270" t="str">
        <f>IF(B270="","",Udgifter!C273)</f>
        <v/>
      </c>
      <c r="D270" t="str">
        <f>IF(C270="","",Udgifter!F273)</f>
        <v/>
      </c>
      <c r="E270" t="s">
        <v>79</v>
      </c>
    </row>
    <row r="271" spans="1:5" x14ac:dyDescent="0.3">
      <c r="A271" t="str">
        <f t="shared" si="4"/>
        <v/>
      </c>
      <c r="B271" t="str">
        <f>IF(Udgifter!B274="Øvrige udgifter",Udgifter!A274,"")</f>
        <v/>
      </c>
      <c r="C271" t="str">
        <f>IF(B271="","",Udgifter!C274)</f>
        <v/>
      </c>
      <c r="D271" t="str">
        <f>IF(C271="","",Udgifter!F274)</f>
        <v/>
      </c>
      <c r="E271" t="s">
        <v>79</v>
      </c>
    </row>
    <row r="272" spans="1:5" x14ac:dyDescent="0.3">
      <c r="A272" t="str">
        <f t="shared" si="4"/>
        <v/>
      </c>
      <c r="B272" t="str">
        <f>IF(Udgifter!B275="Øvrige udgifter",Udgifter!A275,"")</f>
        <v/>
      </c>
      <c r="C272" t="str">
        <f>IF(B272="","",Udgifter!C275)</f>
        <v/>
      </c>
      <c r="D272" t="str">
        <f>IF(C272="","",Udgifter!F275)</f>
        <v/>
      </c>
      <c r="E272" t="s">
        <v>79</v>
      </c>
    </row>
    <row r="273" spans="1:5" x14ac:dyDescent="0.3">
      <c r="A273" t="str">
        <f t="shared" si="4"/>
        <v/>
      </c>
      <c r="B273" t="str">
        <f>IF(Udgifter!B276="Øvrige udgifter",Udgifter!A276,"")</f>
        <v/>
      </c>
      <c r="C273" t="str">
        <f>IF(B273="","",Udgifter!C276)</f>
        <v/>
      </c>
      <c r="D273" t="str">
        <f>IF(C273="","",Udgifter!F276)</f>
        <v/>
      </c>
      <c r="E273" t="s">
        <v>79</v>
      </c>
    </row>
    <row r="274" spans="1:5" x14ac:dyDescent="0.3">
      <c r="A274" t="str">
        <f t="shared" si="4"/>
        <v/>
      </c>
      <c r="B274" t="str">
        <f>IF(Udgifter!B277="Øvrige udgifter",Udgifter!A277,"")</f>
        <v/>
      </c>
      <c r="C274" t="str">
        <f>IF(B274="","",Udgifter!C277)</f>
        <v/>
      </c>
      <c r="D274" t="str">
        <f>IF(C274="","",Udgifter!F277)</f>
        <v/>
      </c>
      <c r="E274" t="s">
        <v>79</v>
      </c>
    </row>
    <row r="275" spans="1:5" x14ac:dyDescent="0.3">
      <c r="A275" t="str">
        <f t="shared" si="4"/>
        <v/>
      </c>
      <c r="B275" t="str">
        <f>IF(Udgifter!B278="Øvrige udgifter",Udgifter!A278,"")</f>
        <v/>
      </c>
      <c r="C275" t="str">
        <f>IF(B275="","",Udgifter!C278)</f>
        <v/>
      </c>
      <c r="D275" t="str">
        <f>IF(C275="","",Udgifter!F278)</f>
        <v/>
      </c>
      <c r="E275" t="s">
        <v>79</v>
      </c>
    </row>
    <row r="276" spans="1:5" x14ac:dyDescent="0.3">
      <c r="A276" t="str">
        <f t="shared" si="4"/>
        <v/>
      </c>
      <c r="B276" t="str">
        <f>IF(Udgifter!B279="Øvrige udgifter",Udgifter!A279,"")</f>
        <v/>
      </c>
      <c r="C276" t="str">
        <f>IF(B276="","",Udgifter!C279)</f>
        <v/>
      </c>
      <c r="D276" t="str">
        <f>IF(C276="","",Udgifter!F279)</f>
        <v/>
      </c>
      <c r="E276" t="s">
        <v>79</v>
      </c>
    </row>
    <row r="277" spans="1:5" x14ac:dyDescent="0.3">
      <c r="A277" t="str">
        <f t="shared" si="4"/>
        <v/>
      </c>
      <c r="B277" t="str">
        <f>IF(Udgifter!B280="Øvrige udgifter",Udgifter!A280,"")</f>
        <v/>
      </c>
      <c r="C277" t="str">
        <f>IF(B277="","",Udgifter!C280)</f>
        <v/>
      </c>
      <c r="D277" t="str">
        <f>IF(C277="","",Udgifter!F280)</f>
        <v/>
      </c>
      <c r="E277" t="s">
        <v>79</v>
      </c>
    </row>
    <row r="278" spans="1:5" x14ac:dyDescent="0.3">
      <c r="A278" t="str">
        <f t="shared" si="4"/>
        <v/>
      </c>
      <c r="B278" t="str">
        <f>IF(Udgifter!B281="Øvrige udgifter",Udgifter!A281,"")</f>
        <v/>
      </c>
      <c r="C278" t="str">
        <f>IF(B278="","",Udgifter!C281)</f>
        <v/>
      </c>
      <c r="D278" t="str">
        <f>IF(C278="","",Udgifter!F281)</f>
        <v/>
      </c>
      <c r="E278" t="s">
        <v>79</v>
      </c>
    </row>
    <row r="279" spans="1:5" x14ac:dyDescent="0.3">
      <c r="A279" t="str">
        <f t="shared" si="4"/>
        <v/>
      </c>
      <c r="B279" t="str">
        <f>IF(Udgifter!B282="Øvrige udgifter",Udgifter!A282,"")</f>
        <v/>
      </c>
      <c r="C279" t="str">
        <f>IF(B279="","",Udgifter!C282)</f>
        <v/>
      </c>
      <c r="D279" t="str">
        <f>IF(C279="","",Udgifter!F282)</f>
        <v/>
      </c>
      <c r="E279" t="s">
        <v>79</v>
      </c>
    </row>
    <row r="280" spans="1:5" x14ac:dyDescent="0.3">
      <c r="A280" t="str">
        <f t="shared" si="4"/>
        <v/>
      </c>
      <c r="B280" t="str">
        <f>IF(Udgifter!B283="Øvrige udgifter",Udgifter!A283,"")</f>
        <v/>
      </c>
      <c r="C280" t="str">
        <f>IF(B280="","",Udgifter!C283)</f>
        <v/>
      </c>
      <c r="D280" t="str">
        <f>IF(C280="","",Udgifter!F283)</f>
        <v/>
      </c>
      <c r="E280" t="s">
        <v>79</v>
      </c>
    </row>
    <row r="281" spans="1:5" x14ac:dyDescent="0.3">
      <c r="A281" t="str">
        <f t="shared" si="4"/>
        <v/>
      </c>
      <c r="B281" t="str">
        <f>IF(Udgifter!B284="Øvrige udgifter",Udgifter!A284,"")</f>
        <v/>
      </c>
      <c r="C281" t="str">
        <f>IF(B281="","",Udgifter!C284)</f>
        <v/>
      </c>
      <c r="D281" t="str">
        <f>IF(C281="","",Udgifter!F284)</f>
        <v/>
      </c>
      <c r="E281" t="s">
        <v>79</v>
      </c>
    </row>
    <row r="282" spans="1:5" x14ac:dyDescent="0.3">
      <c r="A282" t="str">
        <f t="shared" si="4"/>
        <v/>
      </c>
      <c r="B282" t="str">
        <f>IF(Udgifter!B285="Øvrige udgifter",Udgifter!A285,"")</f>
        <v/>
      </c>
      <c r="C282" t="str">
        <f>IF(B282="","",Udgifter!C285)</f>
        <v/>
      </c>
      <c r="D282" t="str">
        <f>IF(C282="","",Udgifter!F285)</f>
        <v/>
      </c>
      <c r="E282" t="s">
        <v>79</v>
      </c>
    </row>
    <row r="283" spans="1:5" x14ac:dyDescent="0.3">
      <c r="A283" t="str">
        <f t="shared" si="4"/>
        <v/>
      </c>
      <c r="B283" t="str">
        <f>IF(Udgifter!B286="Øvrige udgifter",Udgifter!A286,"")</f>
        <v/>
      </c>
      <c r="C283" t="str">
        <f>IF(B283="","",Udgifter!C286)</f>
        <v/>
      </c>
      <c r="D283" t="str">
        <f>IF(C283="","",Udgifter!F286)</f>
        <v/>
      </c>
      <c r="E283" t="s">
        <v>79</v>
      </c>
    </row>
    <row r="284" spans="1:5" x14ac:dyDescent="0.3">
      <c r="A284" t="str">
        <f t="shared" si="4"/>
        <v/>
      </c>
      <c r="B284" t="str">
        <f>IF(Udgifter!B287="Øvrige udgifter",Udgifter!A287,"")</f>
        <v/>
      </c>
      <c r="C284" t="str">
        <f>IF(B284="","",Udgifter!C287)</f>
        <v/>
      </c>
      <c r="D284" t="str">
        <f>IF(C284="","",Udgifter!F287)</f>
        <v/>
      </c>
      <c r="E284" t="s">
        <v>79</v>
      </c>
    </row>
    <row r="285" spans="1:5" x14ac:dyDescent="0.3">
      <c r="A285" t="str">
        <f>IF(D285="","","Indtægt")</f>
        <v/>
      </c>
      <c r="B285" t="str">
        <f>IF('Indtægter og info om lotterier'!I6="","",'Indtægter og info om lotterier'!A6)</f>
        <v/>
      </c>
      <c r="C285" t="str">
        <f>IF('Indtægter og info om lotterier'!I6="","",'Indtægter og info om lotterier'!H6)</f>
        <v/>
      </c>
      <c r="D285" t="str">
        <f>IF('Indtægter og info om lotterier'!I6="","",'Indtægter og info om lotterier'!I6)</f>
        <v/>
      </c>
      <c r="E285" t="s">
        <v>80</v>
      </c>
    </row>
    <row r="286" spans="1:5" x14ac:dyDescent="0.3">
      <c r="A286" t="str">
        <f t="shared" ref="A286:A349" si="5">IF(D286="","","Indtægt")</f>
        <v/>
      </c>
      <c r="B286" t="str">
        <f>IF('Indtægter og info om lotterier'!I7="","",'Indtægter og info om lotterier'!A7)</f>
        <v/>
      </c>
      <c r="C286" t="str">
        <f>IF('Indtægter og info om lotterier'!I7="","",'Indtægter og info om lotterier'!H7)</f>
        <v/>
      </c>
      <c r="D286" t="str">
        <f>IF('Indtægter og info om lotterier'!I7="","",'Indtægter og info om lotterier'!I7)</f>
        <v/>
      </c>
      <c r="E286" t="s">
        <v>80</v>
      </c>
    </row>
    <row r="287" spans="1:5" x14ac:dyDescent="0.3">
      <c r="A287" t="str">
        <f t="shared" si="5"/>
        <v/>
      </c>
      <c r="B287" t="str">
        <f>IF('Indtægter og info om lotterier'!I8="","",'Indtægter og info om lotterier'!A8)</f>
        <v/>
      </c>
      <c r="C287" t="str">
        <f>IF('Indtægter og info om lotterier'!I8="","",'Indtægter og info om lotterier'!H8)</f>
        <v/>
      </c>
      <c r="D287" t="str">
        <f>IF('Indtægter og info om lotterier'!I8="","",'Indtægter og info om lotterier'!I8)</f>
        <v/>
      </c>
      <c r="E287" t="s">
        <v>80</v>
      </c>
    </row>
    <row r="288" spans="1:5" x14ac:dyDescent="0.3">
      <c r="A288" t="str">
        <f t="shared" si="5"/>
        <v/>
      </c>
      <c r="B288" t="str">
        <f>IF('Indtægter og info om lotterier'!I9="","",'Indtægter og info om lotterier'!A9)</f>
        <v/>
      </c>
      <c r="C288" t="str">
        <f>IF('Indtægter og info om lotterier'!I9="","",'Indtægter og info om lotterier'!H9)</f>
        <v/>
      </c>
      <c r="D288" t="str">
        <f>IF('Indtægter og info om lotterier'!I9="","",'Indtægter og info om lotterier'!I9)</f>
        <v/>
      </c>
      <c r="E288" t="s">
        <v>80</v>
      </c>
    </row>
    <row r="289" spans="1:5" x14ac:dyDescent="0.3">
      <c r="A289" t="str">
        <f t="shared" si="5"/>
        <v/>
      </c>
      <c r="B289" t="str">
        <f>IF('Indtægter og info om lotterier'!I10="","",'Indtægter og info om lotterier'!A10)</f>
        <v/>
      </c>
      <c r="C289" t="str">
        <f>IF('Indtægter og info om lotterier'!I10="","",'Indtægter og info om lotterier'!H10)</f>
        <v/>
      </c>
      <c r="D289" t="str">
        <f>IF('Indtægter og info om lotterier'!I10="","",'Indtægter og info om lotterier'!I10)</f>
        <v/>
      </c>
      <c r="E289" t="s">
        <v>80</v>
      </c>
    </row>
    <row r="290" spans="1:5" x14ac:dyDescent="0.3">
      <c r="A290" t="str">
        <f t="shared" si="5"/>
        <v/>
      </c>
      <c r="B290" t="str">
        <f>IF('Indtægter og info om lotterier'!I11="","",'Indtægter og info om lotterier'!A11)</f>
        <v/>
      </c>
      <c r="C290" t="str">
        <f>IF('Indtægter og info om lotterier'!I11="","",'Indtægter og info om lotterier'!H11)</f>
        <v/>
      </c>
      <c r="D290" t="str">
        <f>IF('Indtægter og info om lotterier'!I11="","",'Indtægter og info om lotterier'!I11)</f>
        <v/>
      </c>
      <c r="E290" t="s">
        <v>80</v>
      </c>
    </row>
    <row r="291" spans="1:5" x14ac:dyDescent="0.3">
      <c r="A291" t="str">
        <f t="shared" si="5"/>
        <v/>
      </c>
      <c r="B291" t="str">
        <f>IF('Indtægter og info om lotterier'!I12="","",'Indtægter og info om lotterier'!A12)</f>
        <v/>
      </c>
      <c r="C291" t="str">
        <f>IF('Indtægter og info om lotterier'!I12="","",'Indtægter og info om lotterier'!H12)</f>
        <v/>
      </c>
      <c r="D291" t="str">
        <f>IF('Indtægter og info om lotterier'!I12="","",'Indtægter og info om lotterier'!I12)</f>
        <v/>
      </c>
      <c r="E291" t="s">
        <v>80</v>
      </c>
    </row>
    <row r="292" spans="1:5" x14ac:dyDescent="0.3">
      <c r="A292" t="str">
        <f t="shared" si="5"/>
        <v/>
      </c>
      <c r="B292" t="str">
        <f>IF('Indtægter og info om lotterier'!I13="","",'Indtægter og info om lotterier'!A13)</f>
        <v/>
      </c>
      <c r="C292" t="str">
        <f>IF('Indtægter og info om lotterier'!I13="","",'Indtægter og info om lotterier'!H13)</f>
        <v/>
      </c>
      <c r="D292" t="str">
        <f>IF('Indtægter og info om lotterier'!I13="","",'Indtægter og info om lotterier'!I13)</f>
        <v/>
      </c>
      <c r="E292" t="s">
        <v>80</v>
      </c>
    </row>
    <row r="293" spans="1:5" x14ac:dyDescent="0.3">
      <c r="A293" t="str">
        <f t="shared" si="5"/>
        <v/>
      </c>
      <c r="B293" t="str">
        <f>IF('Indtægter og info om lotterier'!I14="","",'Indtægter og info om lotterier'!A14)</f>
        <v/>
      </c>
      <c r="C293" t="str">
        <f>IF('Indtægter og info om lotterier'!I14="","",'Indtægter og info om lotterier'!H14)</f>
        <v/>
      </c>
      <c r="D293" t="str">
        <f>IF('Indtægter og info om lotterier'!I14="","",'Indtægter og info om lotterier'!I14)</f>
        <v/>
      </c>
      <c r="E293" t="s">
        <v>80</v>
      </c>
    </row>
    <row r="294" spans="1:5" x14ac:dyDescent="0.3">
      <c r="A294" t="str">
        <f t="shared" si="5"/>
        <v/>
      </c>
      <c r="B294" t="str">
        <f>IF('Indtægter og info om lotterier'!I15="","",'Indtægter og info om lotterier'!A15)</f>
        <v/>
      </c>
      <c r="C294" t="str">
        <f>IF('Indtægter og info om lotterier'!I15="","",'Indtægter og info om lotterier'!H15)</f>
        <v/>
      </c>
      <c r="D294" t="str">
        <f>IF('Indtægter og info om lotterier'!I15="","",'Indtægter og info om lotterier'!I15)</f>
        <v/>
      </c>
      <c r="E294" t="s">
        <v>80</v>
      </c>
    </row>
    <row r="295" spans="1:5" x14ac:dyDescent="0.3">
      <c r="A295" t="str">
        <f t="shared" si="5"/>
        <v/>
      </c>
      <c r="B295" t="str">
        <f>IF('Indtægter og info om lotterier'!I16="","",'Indtægter og info om lotterier'!A16)</f>
        <v/>
      </c>
      <c r="C295" t="str">
        <f>IF('Indtægter og info om lotterier'!I16="","",'Indtægter og info om lotterier'!H16)</f>
        <v/>
      </c>
      <c r="D295" t="str">
        <f>IF('Indtægter og info om lotterier'!I16="","",'Indtægter og info om lotterier'!I16)</f>
        <v/>
      </c>
      <c r="E295" t="s">
        <v>80</v>
      </c>
    </row>
    <row r="296" spans="1:5" x14ac:dyDescent="0.3">
      <c r="A296" t="str">
        <f t="shared" si="5"/>
        <v/>
      </c>
      <c r="B296" t="str">
        <f>IF('Indtægter og info om lotterier'!I17="","",'Indtægter og info om lotterier'!A17)</f>
        <v/>
      </c>
      <c r="C296" t="str">
        <f>IF('Indtægter og info om lotterier'!I17="","",'Indtægter og info om lotterier'!H17)</f>
        <v/>
      </c>
      <c r="D296" t="str">
        <f>IF('Indtægter og info om lotterier'!I17="","",'Indtægter og info om lotterier'!I17)</f>
        <v/>
      </c>
      <c r="E296" t="s">
        <v>80</v>
      </c>
    </row>
    <row r="297" spans="1:5" x14ac:dyDescent="0.3">
      <c r="A297" t="str">
        <f t="shared" si="5"/>
        <v/>
      </c>
      <c r="B297" t="str">
        <f>IF('Indtægter og info om lotterier'!I18="","",'Indtægter og info om lotterier'!A18)</f>
        <v/>
      </c>
      <c r="C297" t="str">
        <f>IF('Indtægter og info om lotterier'!I18="","",'Indtægter og info om lotterier'!H18)</f>
        <v/>
      </c>
      <c r="D297" t="str">
        <f>IF('Indtægter og info om lotterier'!I18="","",'Indtægter og info om lotterier'!I18)</f>
        <v/>
      </c>
      <c r="E297" t="s">
        <v>80</v>
      </c>
    </row>
    <row r="298" spans="1:5" x14ac:dyDescent="0.3">
      <c r="A298" t="str">
        <f t="shared" si="5"/>
        <v/>
      </c>
      <c r="B298" t="str">
        <f>IF('Indtægter og info om lotterier'!I19="","",'Indtægter og info om lotterier'!A19)</f>
        <v/>
      </c>
      <c r="C298" t="str">
        <f>IF('Indtægter og info om lotterier'!I19="","",'Indtægter og info om lotterier'!H19)</f>
        <v/>
      </c>
      <c r="D298" t="str">
        <f>IF('Indtægter og info om lotterier'!I19="","",'Indtægter og info om lotterier'!I19)</f>
        <v/>
      </c>
      <c r="E298" t="s">
        <v>80</v>
      </c>
    </row>
    <row r="299" spans="1:5" x14ac:dyDescent="0.3">
      <c r="A299" t="str">
        <f t="shared" si="5"/>
        <v/>
      </c>
      <c r="B299" t="str">
        <f>IF('Indtægter og info om lotterier'!I20="","",'Indtægter og info om lotterier'!A20)</f>
        <v/>
      </c>
      <c r="C299" t="str">
        <f>IF('Indtægter og info om lotterier'!I20="","",'Indtægter og info om lotterier'!H20)</f>
        <v/>
      </c>
      <c r="D299" t="str">
        <f>IF('Indtægter og info om lotterier'!I20="","",'Indtægter og info om lotterier'!I20)</f>
        <v/>
      </c>
      <c r="E299" t="s">
        <v>80</v>
      </c>
    </row>
    <row r="300" spans="1:5" x14ac:dyDescent="0.3">
      <c r="A300" t="str">
        <f t="shared" si="5"/>
        <v/>
      </c>
      <c r="B300" t="str">
        <f>IF('Indtægter og info om lotterier'!I21="","",'Indtægter og info om lotterier'!A21)</f>
        <v/>
      </c>
      <c r="C300" t="str">
        <f>IF('Indtægter og info om lotterier'!I21="","",'Indtægter og info om lotterier'!H21)</f>
        <v/>
      </c>
      <c r="D300" t="str">
        <f>IF('Indtægter og info om lotterier'!I21="","",'Indtægter og info om lotterier'!I21)</f>
        <v/>
      </c>
      <c r="E300" t="s">
        <v>80</v>
      </c>
    </row>
    <row r="301" spans="1:5" x14ac:dyDescent="0.3">
      <c r="A301" t="str">
        <f t="shared" si="5"/>
        <v/>
      </c>
      <c r="B301" t="str">
        <f>IF('Indtægter og info om lotterier'!I22="","",'Indtægter og info om lotterier'!A22)</f>
        <v/>
      </c>
      <c r="C301" t="str">
        <f>IF('Indtægter og info om lotterier'!I22="","",'Indtægter og info om lotterier'!H22)</f>
        <v/>
      </c>
      <c r="D301" t="str">
        <f>IF('Indtægter og info om lotterier'!I22="","",'Indtægter og info om lotterier'!I22)</f>
        <v/>
      </c>
      <c r="E301" t="s">
        <v>80</v>
      </c>
    </row>
    <row r="302" spans="1:5" x14ac:dyDescent="0.3">
      <c r="A302" t="str">
        <f t="shared" si="5"/>
        <v/>
      </c>
      <c r="B302" t="str">
        <f>IF('Indtægter og info om lotterier'!I23="","",'Indtægter og info om lotterier'!A23)</f>
        <v/>
      </c>
      <c r="C302" t="str">
        <f>IF('Indtægter og info om lotterier'!I23="","",'Indtægter og info om lotterier'!H23)</f>
        <v/>
      </c>
      <c r="D302" t="str">
        <f>IF('Indtægter og info om lotterier'!I23="","",'Indtægter og info om lotterier'!I23)</f>
        <v/>
      </c>
      <c r="E302" t="s">
        <v>80</v>
      </c>
    </row>
    <row r="303" spans="1:5" x14ac:dyDescent="0.3">
      <c r="A303" t="str">
        <f t="shared" si="5"/>
        <v/>
      </c>
      <c r="B303" t="str">
        <f>IF('Indtægter og info om lotterier'!I24="","",'Indtægter og info om lotterier'!A24)</f>
        <v/>
      </c>
      <c r="C303" t="str">
        <f>IF('Indtægter og info om lotterier'!I24="","",'Indtægter og info om lotterier'!H24)</f>
        <v/>
      </c>
      <c r="D303" t="str">
        <f>IF('Indtægter og info om lotterier'!I24="","",'Indtægter og info om lotterier'!I24)</f>
        <v/>
      </c>
      <c r="E303" t="s">
        <v>80</v>
      </c>
    </row>
    <row r="304" spans="1:5" x14ac:dyDescent="0.3">
      <c r="A304" t="str">
        <f t="shared" si="5"/>
        <v/>
      </c>
      <c r="B304" t="str">
        <f>IF('Indtægter og info om lotterier'!I25="","",'Indtægter og info om lotterier'!A25)</f>
        <v/>
      </c>
      <c r="C304" t="str">
        <f>IF('Indtægter og info om lotterier'!I25="","",'Indtægter og info om lotterier'!H25)</f>
        <v/>
      </c>
      <c r="D304" t="str">
        <f>IF('Indtægter og info om lotterier'!I25="","",'Indtægter og info om lotterier'!I25)</f>
        <v/>
      </c>
      <c r="E304" t="s">
        <v>80</v>
      </c>
    </row>
    <row r="305" spans="1:5" x14ac:dyDescent="0.3">
      <c r="A305" t="str">
        <f t="shared" si="5"/>
        <v/>
      </c>
      <c r="B305" t="str">
        <f>IF('Indtægter og info om lotterier'!I26="","",'Indtægter og info om lotterier'!A26)</f>
        <v/>
      </c>
      <c r="C305" t="str">
        <f>IF('Indtægter og info om lotterier'!I26="","",'Indtægter og info om lotterier'!H26)</f>
        <v/>
      </c>
      <c r="D305" t="str">
        <f>IF('Indtægter og info om lotterier'!I26="","",'Indtægter og info om lotterier'!I26)</f>
        <v/>
      </c>
      <c r="E305" t="s">
        <v>80</v>
      </c>
    </row>
    <row r="306" spans="1:5" x14ac:dyDescent="0.3">
      <c r="A306" t="str">
        <f t="shared" si="5"/>
        <v/>
      </c>
      <c r="B306" t="str">
        <f>IF('Indtægter og info om lotterier'!I27="","",'Indtægter og info om lotterier'!A27)</f>
        <v/>
      </c>
      <c r="C306" t="str">
        <f>IF('Indtægter og info om lotterier'!I27="","",'Indtægter og info om lotterier'!H27)</f>
        <v/>
      </c>
      <c r="D306" t="str">
        <f>IF('Indtægter og info om lotterier'!I27="","",'Indtægter og info om lotterier'!I27)</f>
        <v/>
      </c>
      <c r="E306" t="s">
        <v>80</v>
      </c>
    </row>
    <row r="307" spans="1:5" x14ac:dyDescent="0.3">
      <c r="A307" t="str">
        <f t="shared" si="5"/>
        <v/>
      </c>
      <c r="B307" t="str">
        <f>IF('Indtægter og info om lotterier'!I28="","",'Indtægter og info om lotterier'!A28)</f>
        <v/>
      </c>
      <c r="C307" t="str">
        <f>IF('Indtægter og info om lotterier'!I28="","",'Indtægter og info om lotterier'!H28)</f>
        <v/>
      </c>
      <c r="D307" t="str">
        <f>IF('Indtægter og info om lotterier'!I28="","",'Indtægter og info om lotterier'!I28)</f>
        <v/>
      </c>
      <c r="E307" t="s">
        <v>80</v>
      </c>
    </row>
    <row r="308" spans="1:5" x14ac:dyDescent="0.3">
      <c r="A308" t="str">
        <f t="shared" si="5"/>
        <v/>
      </c>
      <c r="B308" t="str">
        <f>IF('Indtægter og info om lotterier'!I29="","",'Indtægter og info om lotterier'!A29)</f>
        <v/>
      </c>
      <c r="C308" t="str">
        <f>IF('Indtægter og info om lotterier'!I29="","",'Indtægter og info om lotterier'!H29)</f>
        <v/>
      </c>
      <c r="D308" t="str">
        <f>IF('Indtægter og info om lotterier'!I29="","",'Indtægter og info om lotterier'!I29)</f>
        <v/>
      </c>
      <c r="E308" t="s">
        <v>80</v>
      </c>
    </row>
    <row r="309" spans="1:5" x14ac:dyDescent="0.3">
      <c r="A309" t="str">
        <f t="shared" si="5"/>
        <v/>
      </c>
      <c r="B309" t="str">
        <f>IF('Indtægter og info om lotterier'!I30="","",'Indtægter og info om lotterier'!A30)</f>
        <v/>
      </c>
      <c r="C309" t="str">
        <f>IF('Indtægter og info om lotterier'!I30="","",'Indtægter og info om lotterier'!H30)</f>
        <v/>
      </c>
      <c r="D309" t="str">
        <f>IF('Indtægter og info om lotterier'!I30="","",'Indtægter og info om lotterier'!I30)</f>
        <v/>
      </c>
      <c r="E309" t="s">
        <v>80</v>
      </c>
    </row>
    <row r="310" spans="1:5" x14ac:dyDescent="0.3">
      <c r="A310" t="str">
        <f t="shared" si="5"/>
        <v/>
      </c>
      <c r="B310" t="str">
        <f>IF('Indtægter og info om lotterier'!I31="","",'Indtægter og info om lotterier'!A31)</f>
        <v/>
      </c>
      <c r="C310" t="str">
        <f>IF('Indtægter og info om lotterier'!I31="","",'Indtægter og info om lotterier'!H31)</f>
        <v/>
      </c>
      <c r="D310" t="str">
        <f>IF('Indtægter og info om lotterier'!I31="","",'Indtægter og info om lotterier'!I31)</f>
        <v/>
      </c>
      <c r="E310" t="s">
        <v>80</v>
      </c>
    </row>
    <row r="311" spans="1:5" x14ac:dyDescent="0.3">
      <c r="A311" t="str">
        <f t="shared" si="5"/>
        <v/>
      </c>
      <c r="B311" t="str">
        <f>IF('Indtægter og info om lotterier'!I32="","",'Indtægter og info om lotterier'!A32)</f>
        <v/>
      </c>
      <c r="C311" t="str">
        <f>IF('Indtægter og info om lotterier'!I32="","",'Indtægter og info om lotterier'!H32)</f>
        <v/>
      </c>
      <c r="D311" t="str">
        <f>IF('Indtægter og info om lotterier'!I32="","",'Indtægter og info om lotterier'!I32)</f>
        <v/>
      </c>
      <c r="E311" t="s">
        <v>80</v>
      </c>
    </row>
    <row r="312" spans="1:5" x14ac:dyDescent="0.3">
      <c r="A312" t="str">
        <f t="shared" si="5"/>
        <v/>
      </c>
      <c r="B312" t="str">
        <f>IF('Indtægter og info om lotterier'!I33="","",'Indtægter og info om lotterier'!A33)</f>
        <v/>
      </c>
      <c r="C312" t="str">
        <f>IF('Indtægter og info om lotterier'!I33="","",'Indtægter og info om lotterier'!H33)</f>
        <v/>
      </c>
      <c r="D312" t="str">
        <f>IF('Indtægter og info om lotterier'!I33="","",'Indtægter og info om lotterier'!I33)</f>
        <v/>
      </c>
      <c r="E312" t="s">
        <v>80</v>
      </c>
    </row>
    <row r="313" spans="1:5" x14ac:dyDescent="0.3">
      <c r="A313" t="str">
        <f t="shared" si="5"/>
        <v/>
      </c>
      <c r="B313" t="str">
        <f>IF('Indtægter og info om lotterier'!I34="","",'Indtægter og info om lotterier'!A34)</f>
        <v/>
      </c>
      <c r="C313" t="str">
        <f>IF('Indtægter og info om lotterier'!I34="","",'Indtægter og info om lotterier'!H34)</f>
        <v/>
      </c>
      <c r="D313" t="str">
        <f>IF('Indtægter og info om lotterier'!I34="","",'Indtægter og info om lotterier'!I34)</f>
        <v/>
      </c>
      <c r="E313" t="s">
        <v>80</v>
      </c>
    </row>
    <row r="314" spans="1:5" x14ac:dyDescent="0.3">
      <c r="A314" t="str">
        <f t="shared" si="5"/>
        <v/>
      </c>
      <c r="B314" t="str">
        <f>IF('Indtægter og info om lotterier'!I35="","",'Indtægter og info om lotterier'!A35)</f>
        <v/>
      </c>
      <c r="C314" t="str">
        <f>IF('Indtægter og info om lotterier'!I35="","",'Indtægter og info om lotterier'!H35)</f>
        <v/>
      </c>
      <c r="D314" t="str">
        <f>IF('Indtægter og info om lotterier'!I35="","",'Indtægter og info om lotterier'!I35)</f>
        <v/>
      </c>
      <c r="E314" t="s">
        <v>80</v>
      </c>
    </row>
    <row r="315" spans="1:5" x14ac:dyDescent="0.3">
      <c r="A315" t="str">
        <f t="shared" si="5"/>
        <v/>
      </c>
      <c r="B315" t="str">
        <f>IF('Indtægter og info om lotterier'!I36="","",'Indtægter og info om lotterier'!A36)</f>
        <v/>
      </c>
      <c r="C315" t="str">
        <f>IF('Indtægter og info om lotterier'!I36="","",'Indtægter og info om lotterier'!H36)</f>
        <v/>
      </c>
      <c r="D315" t="str">
        <f>IF('Indtægter og info om lotterier'!I36="","",'Indtægter og info om lotterier'!I36)</f>
        <v/>
      </c>
      <c r="E315" t="s">
        <v>80</v>
      </c>
    </row>
    <row r="316" spans="1:5" x14ac:dyDescent="0.3">
      <c r="A316" t="str">
        <f t="shared" si="5"/>
        <v/>
      </c>
      <c r="B316" t="str">
        <f>IF('Indtægter og info om lotterier'!I37="","",'Indtægter og info om lotterier'!A37)</f>
        <v/>
      </c>
      <c r="C316" t="str">
        <f>IF('Indtægter og info om lotterier'!I37="","",'Indtægter og info om lotterier'!H37)</f>
        <v/>
      </c>
      <c r="D316" t="str">
        <f>IF('Indtægter og info om lotterier'!I37="","",'Indtægter og info om lotterier'!I37)</f>
        <v/>
      </c>
      <c r="E316" t="s">
        <v>80</v>
      </c>
    </row>
    <row r="317" spans="1:5" x14ac:dyDescent="0.3">
      <c r="A317" t="str">
        <f t="shared" si="5"/>
        <v/>
      </c>
      <c r="B317" t="str">
        <f>IF('Indtægter og info om lotterier'!I38="","",'Indtægter og info om lotterier'!A38)</f>
        <v/>
      </c>
      <c r="C317" t="str">
        <f>IF('Indtægter og info om lotterier'!I38="","",'Indtægter og info om lotterier'!H38)</f>
        <v/>
      </c>
      <c r="D317" t="str">
        <f>IF('Indtægter og info om lotterier'!I38="","",'Indtægter og info om lotterier'!I38)</f>
        <v/>
      </c>
      <c r="E317" t="s">
        <v>80</v>
      </c>
    </row>
    <row r="318" spans="1:5" x14ac:dyDescent="0.3">
      <c r="A318" t="str">
        <f t="shared" si="5"/>
        <v/>
      </c>
      <c r="B318" t="str">
        <f>IF('Indtægter og info om lotterier'!I39="","",'Indtægter og info om lotterier'!A39)</f>
        <v/>
      </c>
      <c r="C318" t="str">
        <f>IF('Indtægter og info om lotterier'!I39="","",'Indtægter og info om lotterier'!H39)</f>
        <v/>
      </c>
      <c r="D318" t="str">
        <f>IF('Indtægter og info om lotterier'!I39="","",'Indtægter og info om lotterier'!I39)</f>
        <v/>
      </c>
      <c r="E318" t="s">
        <v>80</v>
      </c>
    </row>
    <row r="319" spans="1:5" x14ac:dyDescent="0.3">
      <c r="A319" t="str">
        <f t="shared" si="5"/>
        <v/>
      </c>
      <c r="B319" t="str">
        <f>IF('Indtægter og info om lotterier'!I40="","",'Indtægter og info om lotterier'!A40)</f>
        <v/>
      </c>
      <c r="C319" t="str">
        <f>IF('Indtægter og info om lotterier'!I40="","",'Indtægter og info om lotterier'!H40)</f>
        <v/>
      </c>
      <c r="D319" t="str">
        <f>IF('Indtægter og info om lotterier'!I40="","",'Indtægter og info om lotterier'!I40)</f>
        <v/>
      </c>
      <c r="E319" t="s">
        <v>80</v>
      </c>
    </row>
    <row r="320" spans="1:5" x14ac:dyDescent="0.3">
      <c r="A320" t="str">
        <f t="shared" si="5"/>
        <v/>
      </c>
      <c r="B320" t="str">
        <f>IF('Indtægter og info om lotterier'!I41="","",'Indtægter og info om lotterier'!A41)</f>
        <v/>
      </c>
      <c r="C320" t="str">
        <f>IF('Indtægter og info om lotterier'!I41="","",'Indtægter og info om lotterier'!H41)</f>
        <v/>
      </c>
      <c r="D320" t="str">
        <f>IF('Indtægter og info om lotterier'!I41="","",'Indtægter og info om lotterier'!I41)</f>
        <v/>
      </c>
      <c r="E320" t="s">
        <v>80</v>
      </c>
    </row>
    <row r="321" spans="1:5" x14ac:dyDescent="0.3">
      <c r="A321" t="str">
        <f t="shared" si="5"/>
        <v/>
      </c>
      <c r="B321" t="str">
        <f>IF('Indtægter og info om lotterier'!I42="","",'Indtægter og info om lotterier'!A42)</f>
        <v/>
      </c>
      <c r="C321" t="str">
        <f>IF('Indtægter og info om lotterier'!I42="","",'Indtægter og info om lotterier'!H42)</f>
        <v/>
      </c>
      <c r="D321" t="str">
        <f>IF('Indtægter og info om lotterier'!I42="","",'Indtægter og info om lotterier'!I42)</f>
        <v/>
      </c>
      <c r="E321" t="s">
        <v>80</v>
      </c>
    </row>
    <row r="322" spans="1:5" x14ac:dyDescent="0.3">
      <c r="A322" t="str">
        <f t="shared" si="5"/>
        <v/>
      </c>
      <c r="B322" t="str">
        <f>IF('Indtægter og info om lotterier'!I43="","",'Indtægter og info om lotterier'!A43)</f>
        <v/>
      </c>
      <c r="C322" t="str">
        <f>IF('Indtægter og info om lotterier'!I43="","",'Indtægter og info om lotterier'!H43)</f>
        <v/>
      </c>
      <c r="D322" t="str">
        <f>IF('Indtægter og info om lotterier'!I43="","",'Indtægter og info om lotterier'!I43)</f>
        <v/>
      </c>
      <c r="E322" t="s">
        <v>80</v>
      </c>
    </row>
    <row r="323" spans="1:5" x14ac:dyDescent="0.3">
      <c r="A323" t="str">
        <f t="shared" si="5"/>
        <v/>
      </c>
      <c r="B323" t="str">
        <f>IF('Indtægter og info om lotterier'!I44="","",'Indtægter og info om lotterier'!A44)</f>
        <v/>
      </c>
      <c r="C323" t="str">
        <f>IF('Indtægter og info om lotterier'!I44="","",'Indtægter og info om lotterier'!H44)</f>
        <v/>
      </c>
      <c r="D323" t="str">
        <f>IF('Indtægter og info om lotterier'!I44="","",'Indtægter og info om lotterier'!I44)</f>
        <v/>
      </c>
      <c r="E323" t="s">
        <v>80</v>
      </c>
    </row>
    <row r="324" spans="1:5" x14ac:dyDescent="0.3">
      <c r="A324" t="str">
        <f t="shared" si="5"/>
        <v/>
      </c>
      <c r="B324" t="str">
        <f>IF('Indtægter og info om lotterier'!I45="","",'Indtægter og info om lotterier'!A45)</f>
        <v/>
      </c>
      <c r="C324" t="str">
        <f>IF('Indtægter og info om lotterier'!I45="","",'Indtægter og info om lotterier'!H45)</f>
        <v/>
      </c>
      <c r="D324" t="str">
        <f>IF('Indtægter og info om lotterier'!I45="","",'Indtægter og info om lotterier'!I45)</f>
        <v/>
      </c>
      <c r="E324" t="s">
        <v>80</v>
      </c>
    </row>
    <row r="325" spans="1:5" x14ac:dyDescent="0.3">
      <c r="A325" t="str">
        <f t="shared" si="5"/>
        <v/>
      </c>
      <c r="B325" t="str">
        <f>IF('Indtægter og info om lotterier'!I46="","",'Indtægter og info om lotterier'!A46)</f>
        <v/>
      </c>
      <c r="C325" t="str">
        <f>IF('Indtægter og info om lotterier'!I46="","",'Indtægter og info om lotterier'!H46)</f>
        <v/>
      </c>
      <c r="D325" t="str">
        <f>IF('Indtægter og info om lotterier'!I46="","",'Indtægter og info om lotterier'!I46)</f>
        <v/>
      </c>
      <c r="E325" t="s">
        <v>80</v>
      </c>
    </row>
    <row r="326" spans="1:5" x14ac:dyDescent="0.3">
      <c r="A326" t="str">
        <f t="shared" si="5"/>
        <v/>
      </c>
      <c r="B326" t="str">
        <f>IF('Indtægter og info om lotterier'!I47="","",'Indtægter og info om lotterier'!A47)</f>
        <v/>
      </c>
      <c r="C326" t="str">
        <f>IF('Indtægter og info om lotterier'!I47="","",'Indtægter og info om lotterier'!H47)</f>
        <v/>
      </c>
      <c r="D326" t="str">
        <f>IF('Indtægter og info om lotterier'!I47="","",'Indtægter og info om lotterier'!I47)</f>
        <v/>
      </c>
      <c r="E326" t="s">
        <v>80</v>
      </c>
    </row>
    <row r="327" spans="1:5" x14ac:dyDescent="0.3">
      <c r="A327" t="str">
        <f t="shared" si="5"/>
        <v/>
      </c>
      <c r="B327" t="str">
        <f>IF('Indtægter og info om lotterier'!I48="","",'Indtægter og info om lotterier'!A48)</f>
        <v/>
      </c>
      <c r="C327" t="str">
        <f>IF('Indtægter og info om lotterier'!I48="","",'Indtægter og info om lotterier'!H48)</f>
        <v/>
      </c>
      <c r="D327" t="str">
        <f>IF('Indtægter og info om lotterier'!I48="","",'Indtægter og info om lotterier'!I48)</f>
        <v/>
      </c>
      <c r="E327" t="s">
        <v>80</v>
      </c>
    </row>
    <row r="328" spans="1:5" x14ac:dyDescent="0.3">
      <c r="A328" t="str">
        <f t="shared" si="5"/>
        <v/>
      </c>
      <c r="B328" t="str">
        <f>IF('Indtægter og info om lotterier'!I49="","",'Indtægter og info om lotterier'!A49)</f>
        <v/>
      </c>
      <c r="C328" t="str">
        <f>IF('Indtægter og info om lotterier'!I49="","",'Indtægter og info om lotterier'!H49)</f>
        <v/>
      </c>
      <c r="D328" t="str">
        <f>IF('Indtægter og info om lotterier'!I49="","",'Indtægter og info om lotterier'!I49)</f>
        <v/>
      </c>
      <c r="E328" t="s">
        <v>80</v>
      </c>
    </row>
    <row r="329" spans="1:5" x14ac:dyDescent="0.3">
      <c r="A329" t="str">
        <f t="shared" si="5"/>
        <v/>
      </c>
      <c r="B329" t="str">
        <f>IF('Indtægter og info om lotterier'!I50="","",'Indtægter og info om lotterier'!A50)</f>
        <v/>
      </c>
      <c r="C329" t="str">
        <f>IF('Indtægter og info om lotterier'!I50="","",'Indtægter og info om lotterier'!H50)</f>
        <v/>
      </c>
      <c r="D329" t="str">
        <f>IF('Indtægter og info om lotterier'!I50="","",'Indtægter og info om lotterier'!I50)</f>
        <v/>
      </c>
      <c r="E329" t="s">
        <v>80</v>
      </c>
    </row>
    <row r="330" spans="1:5" x14ac:dyDescent="0.3">
      <c r="A330" t="str">
        <f t="shared" si="5"/>
        <v/>
      </c>
      <c r="B330" t="str">
        <f>IF('Indtægter og info om lotterier'!I51="","",'Indtægter og info om lotterier'!A51)</f>
        <v/>
      </c>
      <c r="C330" t="str">
        <f>IF('Indtægter og info om lotterier'!I51="","",'Indtægter og info om lotterier'!H51)</f>
        <v/>
      </c>
      <c r="D330" t="str">
        <f>IF('Indtægter og info om lotterier'!I51="","",'Indtægter og info om lotterier'!I51)</f>
        <v/>
      </c>
      <c r="E330" t="s">
        <v>80</v>
      </c>
    </row>
    <row r="331" spans="1:5" x14ac:dyDescent="0.3">
      <c r="A331" t="str">
        <f t="shared" si="5"/>
        <v/>
      </c>
      <c r="B331" t="str">
        <f>IF('Indtægter og info om lotterier'!I52="","",'Indtægter og info om lotterier'!A52)</f>
        <v/>
      </c>
      <c r="C331" t="str">
        <f>IF('Indtægter og info om lotterier'!I52="","",'Indtægter og info om lotterier'!H52)</f>
        <v/>
      </c>
      <c r="D331" t="str">
        <f>IF('Indtægter og info om lotterier'!I52="","",'Indtægter og info om lotterier'!I52)</f>
        <v/>
      </c>
      <c r="E331" t="s">
        <v>80</v>
      </c>
    </row>
    <row r="332" spans="1:5" x14ac:dyDescent="0.3">
      <c r="A332" t="str">
        <f t="shared" si="5"/>
        <v/>
      </c>
      <c r="B332" t="str">
        <f>IF('Indtægter og info om lotterier'!I53="","",'Indtægter og info om lotterier'!A53)</f>
        <v/>
      </c>
      <c r="C332" t="str">
        <f>IF('Indtægter og info om lotterier'!I53="","",'Indtægter og info om lotterier'!H53)</f>
        <v/>
      </c>
      <c r="D332" t="str">
        <f>IF('Indtægter og info om lotterier'!I53="","",'Indtægter og info om lotterier'!I53)</f>
        <v/>
      </c>
      <c r="E332" t="s">
        <v>80</v>
      </c>
    </row>
    <row r="333" spans="1:5" x14ac:dyDescent="0.3">
      <c r="A333" t="str">
        <f t="shared" si="5"/>
        <v/>
      </c>
      <c r="B333" t="str">
        <f>IF('Indtægter og info om lotterier'!I54="","",'Indtægter og info om lotterier'!A54)</f>
        <v/>
      </c>
      <c r="C333" t="str">
        <f>IF('Indtægter og info om lotterier'!I54="","",'Indtægter og info om lotterier'!H54)</f>
        <v/>
      </c>
      <c r="D333" t="str">
        <f>IF('Indtægter og info om lotterier'!I54="","",'Indtægter og info om lotterier'!I54)</f>
        <v/>
      </c>
      <c r="E333" t="s">
        <v>80</v>
      </c>
    </row>
    <row r="334" spans="1:5" x14ac:dyDescent="0.3">
      <c r="A334" t="str">
        <f t="shared" si="5"/>
        <v/>
      </c>
      <c r="B334" t="str">
        <f>IF('Indtægter og info om lotterier'!I55="","",'Indtægter og info om lotterier'!A55)</f>
        <v/>
      </c>
      <c r="C334" t="str">
        <f>IF('Indtægter og info om lotterier'!I55="","",'Indtægter og info om lotterier'!H55)</f>
        <v/>
      </c>
      <c r="D334" t="str">
        <f>IF('Indtægter og info om lotterier'!I55="","",'Indtægter og info om lotterier'!I55)</f>
        <v/>
      </c>
      <c r="E334" t="s">
        <v>80</v>
      </c>
    </row>
    <row r="335" spans="1:5" x14ac:dyDescent="0.3">
      <c r="A335" t="str">
        <f t="shared" si="5"/>
        <v/>
      </c>
      <c r="B335" t="str">
        <f>IF('Indtægter og info om lotterier'!I56="","",'Indtægter og info om lotterier'!A56)</f>
        <v/>
      </c>
      <c r="C335" t="str">
        <f>IF('Indtægter og info om lotterier'!I56="","",'Indtægter og info om lotterier'!H56)</f>
        <v/>
      </c>
      <c r="D335" t="str">
        <f>IF('Indtægter og info om lotterier'!I56="","",'Indtægter og info om lotterier'!I56)</f>
        <v/>
      </c>
      <c r="E335" t="s">
        <v>80</v>
      </c>
    </row>
    <row r="336" spans="1:5" x14ac:dyDescent="0.3">
      <c r="A336" t="str">
        <f t="shared" si="5"/>
        <v/>
      </c>
      <c r="B336" t="str">
        <f>IF('Indtægter og info om lotterier'!I57="","",'Indtægter og info om lotterier'!A57)</f>
        <v/>
      </c>
      <c r="C336" t="str">
        <f>IF('Indtægter og info om lotterier'!I57="","",'Indtægter og info om lotterier'!H57)</f>
        <v/>
      </c>
      <c r="D336" t="str">
        <f>IF('Indtægter og info om lotterier'!I57="","",'Indtægter og info om lotterier'!I57)</f>
        <v/>
      </c>
      <c r="E336" t="s">
        <v>80</v>
      </c>
    </row>
    <row r="337" spans="1:5" x14ac:dyDescent="0.3">
      <c r="A337" t="str">
        <f t="shared" si="5"/>
        <v/>
      </c>
      <c r="B337" t="str">
        <f>IF('Indtægter og info om lotterier'!I58="","",'Indtægter og info om lotterier'!A58)</f>
        <v/>
      </c>
      <c r="C337" t="str">
        <f>IF('Indtægter og info om lotterier'!I58="","",'Indtægter og info om lotterier'!H58)</f>
        <v/>
      </c>
      <c r="D337" t="str">
        <f>IF('Indtægter og info om lotterier'!I58="","",'Indtægter og info om lotterier'!I58)</f>
        <v/>
      </c>
      <c r="E337" t="s">
        <v>80</v>
      </c>
    </row>
    <row r="338" spans="1:5" x14ac:dyDescent="0.3">
      <c r="A338" t="str">
        <f t="shared" si="5"/>
        <v/>
      </c>
      <c r="B338" t="str">
        <f>IF('Indtægter og info om lotterier'!I59="","",'Indtægter og info om lotterier'!A59)</f>
        <v/>
      </c>
      <c r="C338" t="str">
        <f>IF('Indtægter og info om lotterier'!I59="","",'Indtægter og info om lotterier'!H59)</f>
        <v/>
      </c>
      <c r="D338" t="str">
        <f>IF('Indtægter og info om lotterier'!I59="","",'Indtægter og info om lotterier'!I59)</f>
        <v/>
      </c>
      <c r="E338" t="s">
        <v>80</v>
      </c>
    </row>
    <row r="339" spans="1:5" x14ac:dyDescent="0.3">
      <c r="A339" t="str">
        <f t="shared" si="5"/>
        <v/>
      </c>
      <c r="B339" t="str">
        <f>IF('Indtægter og info om lotterier'!I60="","",'Indtægter og info om lotterier'!A60)</f>
        <v/>
      </c>
      <c r="C339" t="str">
        <f>IF('Indtægter og info om lotterier'!I60="","",'Indtægter og info om lotterier'!H60)</f>
        <v/>
      </c>
      <c r="D339" t="str">
        <f>IF('Indtægter og info om lotterier'!I60="","",'Indtægter og info om lotterier'!I60)</f>
        <v/>
      </c>
      <c r="E339" t="s">
        <v>80</v>
      </c>
    </row>
    <row r="340" spans="1:5" x14ac:dyDescent="0.3">
      <c r="A340" t="str">
        <f t="shared" si="5"/>
        <v/>
      </c>
      <c r="B340" t="str">
        <f>IF('Indtægter og info om lotterier'!I61="","",'Indtægter og info om lotterier'!A61)</f>
        <v/>
      </c>
      <c r="C340" t="str">
        <f>IF('Indtægter og info om lotterier'!I61="","",'Indtægter og info om lotterier'!H61)</f>
        <v/>
      </c>
      <c r="D340" t="str">
        <f>IF('Indtægter og info om lotterier'!I61="","",'Indtægter og info om lotterier'!I61)</f>
        <v/>
      </c>
      <c r="E340" t="s">
        <v>80</v>
      </c>
    </row>
    <row r="341" spans="1:5" x14ac:dyDescent="0.3">
      <c r="A341" t="str">
        <f t="shared" si="5"/>
        <v/>
      </c>
      <c r="B341" t="str">
        <f>IF('Indtægter og info om lotterier'!I62="","",'Indtægter og info om lotterier'!A62)</f>
        <v/>
      </c>
      <c r="C341" t="str">
        <f>IF('Indtægter og info om lotterier'!I62="","",'Indtægter og info om lotterier'!H62)</f>
        <v/>
      </c>
      <c r="D341" t="str">
        <f>IF('Indtægter og info om lotterier'!I62="","",'Indtægter og info om lotterier'!I62)</f>
        <v/>
      </c>
      <c r="E341" t="s">
        <v>80</v>
      </c>
    </row>
    <row r="342" spans="1:5" x14ac:dyDescent="0.3">
      <c r="A342" t="str">
        <f t="shared" si="5"/>
        <v/>
      </c>
      <c r="B342" t="str">
        <f>IF('Indtægter og info om lotterier'!I63="","",'Indtægter og info om lotterier'!A63)</f>
        <v/>
      </c>
      <c r="C342" t="str">
        <f>IF('Indtægter og info om lotterier'!I63="","",'Indtægter og info om lotterier'!H63)</f>
        <v/>
      </c>
      <c r="D342" t="str">
        <f>IF('Indtægter og info om lotterier'!I63="","",'Indtægter og info om lotterier'!I63)</f>
        <v/>
      </c>
      <c r="E342" t="s">
        <v>80</v>
      </c>
    </row>
    <row r="343" spans="1:5" x14ac:dyDescent="0.3">
      <c r="A343" t="str">
        <f t="shared" si="5"/>
        <v/>
      </c>
      <c r="B343" t="str">
        <f>IF('Indtægter og info om lotterier'!I64="","",'Indtægter og info om lotterier'!A64)</f>
        <v/>
      </c>
      <c r="C343" t="str">
        <f>IF('Indtægter og info om lotterier'!I64="","",'Indtægter og info om lotterier'!H64)</f>
        <v/>
      </c>
      <c r="D343" t="str">
        <f>IF('Indtægter og info om lotterier'!I64="","",'Indtægter og info om lotterier'!I64)</f>
        <v/>
      </c>
      <c r="E343" t="s">
        <v>80</v>
      </c>
    </row>
    <row r="344" spans="1:5" x14ac:dyDescent="0.3">
      <c r="A344" t="str">
        <f t="shared" si="5"/>
        <v/>
      </c>
      <c r="B344" t="str">
        <f>IF('Indtægter og info om lotterier'!I65="","",'Indtægter og info om lotterier'!A65)</f>
        <v/>
      </c>
      <c r="C344" t="str">
        <f>IF('Indtægter og info om lotterier'!I65="","",'Indtægter og info om lotterier'!H65)</f>
        <v/>
      </c>
      <c r="D344" t="str">
        <f>IF('Indtægter og info om lotterier'!I65="","",'Indtægter og info om lotterier'!I65)</f>
        <v/>
      </c>
      <c r="E344" t="s">
        <v>80</v>
      </c>
    </row>
    <row r="345" spans="1:5" x14ac:dyDescent="0.3">
      <c r="A345" t="str">
        <f t="shared" si="5"/>
        <v/>
      </c>
      <c r="B345" t="str">
        <f>IF('Indtægter og info om lotterier'!I66="","",'Indtægter og info om lotterier'!A66)</f>
        <v/>
      </c>
      <c r="C345" t="str">
        <f>IF('Indtægter og info om lotterier'!I66="","",'Indtægter og info om lotterier'!H66)</f>
        <v/>
      </c>
      <c r="D345" t="str">
        <f>IF('Indtægter og info om lotterier'!I66="","",'Indtægter og info om lotterier'!I66)</f>
        <v/>
      </c>
      <c r="E345" t="s">
        <v>80</v>
      </c>
    </row>
    <row r="346" spans="1:5" x14ac:dyDescent="0.3">
      <c r="A346" t="str">
        <f t="shared" si="5"/>
        <v/>
      </c>
      <c r="B346" t="str">
        <f>IF('Indtægter og info om lotterier'!I67="","",'Indtægter og info om lotterier'!A67)</f>
        <v/>
      </c>
      <c r="C346" t="str">
        <f>IF('Indtægter og info om lotterier'!I67="","",'Indtægter og info om lotterier'!H67)</f>
        <v/>
      </c>
      <c r="D346" t="str">
        <f>IF('Indtægter og info om lotterier'!I67="","",'Indtægter og info om lotterier'!I67)</f>
        <v/>
      </c>
      <c r="E346" t="s">
        <v>80</v>
      </c>
    </row>
    <row r="347" spans="1:5" x14ac:dyDescent="0.3">
      <c r="A347" t="str">
        <f t="shared" si="5"/>
        <v/>
      </c>
      <c r="B347" t="str">
        <f>IF('Indtægter og info om lotterier'!I68="","",'Indtægter og info om lotterier'!A68)</f>
        <v/>
      </c>
      <c r="C347" t="str">
        <f>IF('Indtægter og info om lotterier'!I68="","",'Indtægter og info om lotterier'!H68)</f>
        <v/>
      </c>
      <c r="D347" t="str">
        <f>IF('Indtægter og info om lotterier'!I68="","",'Indtægter og info om lotterier'!I68)</f>
        <v/>
      </c>
      <c r="E347" t="s">
        <v>80</v>
      </c>
    </row>
    <row r="348" spans="1:5" x14ac:dyDescent="0.3">
      <c r="A348" t="str">
        <f t="shared" si="5"/>
        <v/>
      </c>
      <c r="B348" t="str">
        <f>IF('Indtægter og info om lotterier'!I69="","",'Indtægter og info om lotterier'!A69)</f>
        <v/>
      </c>
      <c r="C348" t="str">
        <f>IF('Indtægter og info om lotterier'!I69="","",'Indtægter og info om lotterier'!H69)</f>
        <v/>
      </c>
      <c r="D348" t="str">
        <f>IF('Indtægter og info om lotterier'!I69="","",'Indtægter og info om lotterier'!I69)</f>
        <v/>
      </c>
      <c r="E348" t="s">
        <v>80</v>
      </c>
    </row>
    <row r="349" spans="1:5" x14ac:dyDescent="0.3">
      <c r="A349" t="str">
        <f t="shared" si="5"/>
        <v/>
      </c>
      <c r="B349" t="str">
        <f>IF('Indtægter og info om lotterier'!I70="","",'Indtægter og info om lotterier'!A70)</f>
        <v/>
      </c>
      <c r="C349" t="str">
        <f>IF('Indtægter og info om lotterier'!I70="","",'Indtægter og info om lotterier'!H70)</f>
        <v/>
      </c>
      <c r="D349" t="str">
        <f>IF('Indtægter og info om lotterier'!I70="","",'Indtægter og info om lotterier'!I70)</f>
        <v/>
      </c>
      <c r="E349" t="s">
        <v>80</v>
      </c>
    </row>
    <row r="350" spans="1:5" x14ac:dyDescent="0.3">
      <c r="A350" t="str">
        <f t="shared" ref="A350:A413" si="6">IF(D350="","","Indtægt")</f>
        <v/>
      </c>
      <c r="B350" t="str">
        <f>IF('Indtægter og info om lotterier'!I71="","",'Indtægter og info om lotterier'!A71)</f>
        <v/>
      </c>
      <c r="C350" t="str">
        <f>IF('Indtægter og info om lotterier'!I71="","",'Indtægter og info om lotterier'!H71)</f>
        <v/>
      </c>
      <c r="D350" t="str">
        <f>IF('Indtægter og info om lotterier'!I71="","",'Indtægter og info om lotterier'!I71)</f>
        <v/>
      </c>
      <c r="E350" t="s">
        <v>80</v>
      </c>
    </row>
    <row r="351" spans="1:5" x14ac:dyDescent="0.3">
      <c r="A351" t="str">
        <f t="shared" si="6"/>
        <v/>
      </c>
      <c r="B351" t="str">
        <f>IF('Indtægter og info om lotterier'!I72="","",'Indtægter og info om lotterier'!A72)</f>
        <v/>
      </c>
      <c r="C351" t="str">
        <f>IF('Indtægter og info om lotterier'!I72="","",'Indtægter og info om lotterier'!H72)</f>
        <v/>
      </c>
      <c r="D351" t="str">
        <f>IF('Indtægter og info om lotterier'!I72="","",'Indtægter og info om lotterier'!I72)</f>
        <v/>
      </c>
      <c r="E351" t="s">
        <v>80</v>
      </c>
    </row>
    <row r="352" spans="1:5" x14ac:dyDescent="0.3">
      <c r="A352" t="str">
        <f t="shared" si="6"/>
        <v/>
      </c>
      <c r="B352" t="str">
        <f>IF('Indtægter og info om lotterier'!I73="","",'Indtægter og info om lotterier'!A73)</f>
        <v/>
      </c>
      <c r="C352" t="str">
        <f>IF('Indtægter og info om lotterier'!I73="","",'Indtægter og info om lotterier'!H73)</f>
        <v/>
      </c>
      <c r="D352" t="str">
        <f>IF('Indtægter og info om lotterier'!I73="","",'Indtægter og info om lotterier'!I73)</f>
        <v/>
      </c>
      <c r="E352" t="s">
        <v>80</v>
      </c>
    </row>
    <row r="353" spans="1:5" x14ac:dyDescent="0.3">
      <c r="A353" t="str">
        <f t="shared" si="6"/>
        <v/>
      </c>
      <c r="B353" t="str">
        <f>IF('Indtægter og info om lotterier'!I74="","",'Indtægter og info om lotterier'!A74)</f>
        <v/>
      </c>
      <c r="C353" t="str">
        <f>IF('Indtægter og info om lotterier'!I74="","",'Indtægter og info om lotterier'!H74)</f>
        <v/>
      </c>
      <c r="D353" t="str">
        <f>IF('Indtægter og info om lotterier'!I74="","",'Indtægter og info om lotterier'!I74)</f>
        <v/>
      </c>
      <c r="E353" t="s">
        <v>80</v>
      </c>
    </row>
    <row r="354" spans="1:5" x14ac:dyDescent="0.3">
      <c r="A354" t="str">
        <f t="shared" si="6"/>
        <v/>
      </c>
      <c r="B354" t="str">
        <f>IF('Indtægter og info om lotterier'!I75="","",'Indtægter og info om lotterier'!A75)</f>
        <v/>
      </c>
      <c r="C354" t="str">
        <f>IF('Indtægter og info om lotterier'!I75="","",'Indtægter og info om lotterier'!H75)</f>
        <v/>
      </c>
      <c r="D354" t="str">
        <f>IF('Indtægter og info om lotterier'!I75="","",'Indtægter og info om lotterier'!I75)</f>
        <v/>
      </c>
      <c r="E354" t="s">
        <v>80</v>
      </c>
    </row>
    <row r="355" spans="1:5" x14ac:dyDescent="0.3">
      <c r="A355" t="str">
        <f t="shared" si="6"/>
        <v/>
      </c>
      <c r="B355" t="str">
        <f>IF('Indtægter og info om lotterier'!I76="","",'Indtægter og info om lotterier'!A76)</f>
        <v/>
      </c>
      <c r="C355" t="str">
        <f>IF('Indtægter og info om lotterier'!I76="","",'Indtægter og info om lotterier'!H76)</f>
        <v/>
      </c>
      <c r="D355" t="str">
        <f>IF('Indtægter og info om lotterier'!I76="","",'Indtægter og info om lotterier'!I76)</f>
        <v/>
      </c>
      <c r="E355" t="s">
        <v>80</v>
      </c>
    </row>
    <row r="356" spans="1:5" x14ac:dyDescent="0.3">
      <c r="A356" t="str">
        <f t="shared" si="6"/>
        <v/>
      </c>
      <c r="B356" t="str">
        <f>IF('Indtægter og info om lotterier'!I77="","",'Indtægter og info om lotterier'!A77)</f>
        <v/>
      </c>
      <c r="C356" t="str">
        <f>IF('Indtægter og info om lotterier'!I77="","",'Indtægter og info om lotterier'!H77)</f>
        <v/>
      </c>
      <c r="D356" t="str">
        <f>IF('Indtægter og info om lotterier'!I77="","",'Indtægter og info om lotterier'!I77)</f>
        <v/>
      </c>
      <c r="E356" t="s">
        <v>80</v>
      </c>
    </row>
    <row r="357" spans="1:5" x14ac:dyDescent="0.3">
      <c r="A357" t="str">
        <f t="shared" si="6"/>
        <v/>
      </c>
      <c r="B357" t="str">
        <f>IF('Indtægter og info om lotterier'!I78="","",'Indtægter og info om lotterier'!A78)</f>
        <v/>
      </c>
      <c r="C357" t="str">
        <f>IF('Indtægter og info om lotterier'!I78="","",'Indtægter og info om lotterier'!H78)</f>
        <v/>
      </c>
      <c r="D357" t="str">
        <f>IF('Indtægter og info om lotterier'!I78="","",'Indtægter og info om lotterier'!I78)</f>
        <v/>
      </c>
      <c r="E357" t="s">
        <v>80</v>
      </c>
    </row>
    <row r="358" spans="1:5" x14ac:dyDescent="0.3">
      <c r="A358" t="str">
        <f t="shared" si="6"/>
        <v/>
      </c>
      <c r="B358" t="str">
        <f>IF('Indtægter og info om lotterier'!I79="","",'Indtægter og info om lotterier'!A79)</f>
        <v/>
      </c>
      <c r="C358" t="str">
        <f>IF('Indtægter og info om lotterier'!I79="","",'Indtægter og info om lotterier'!H79)</f>
        <v/>
      </c>
      <c r="D358" t="str">
        <f>IF('Indtægter og info om lotterier'!I79="","",'Indtægter og info om lotterier'!I79)</f>
        <v/>
      </c>
      <c r="E358" t="s">
        <v>80</v>
      </c>
    </row>
    <row r="359" spans="1:5" x14ac:dyDescent="0.3">
      <c r="A359" t="str">
        <f t="shared" si="6"/>
        <v/>
      </c>
      <c r="B359" t="str">
        <f>IF('Indtægter og info om lotterier'!I80="","",'Indtægter og info om lotterier'!A80)</f>
        <v/>
      </c>
      <c r="C359" t="str">
        <f>IF('Indtægter og info om lotterier'!I80="","",'Indtægter og info om lotterier'!H80)</f>
        <v/>
      </c>
      <c r="D359" t="str">
        <f>IF('Indtægter og info om lotterier'!I80="","",'Indtægter og info om lotterier'!I80)</f>
        <v/>
      </c>
      <c r="E359" t="s">
        <v>80</v>
      </c>
    </row>
    <row r="360" spans="1:5" x14ac:dyDescent="0.3">
      <c r="A360" t="str">
        <f t="shared" si="6"/>
        <v/>
      </c>
      <c r="B360" t="str">
        <f>IF('Indtægter og info om lotterier'!I81="","",'Indtægter og info om lotterier'!A81)</f>
        <v/>
      </c>
      <c r="C360" t="str">
        <f>IF('Indtægter og info om lotterier'!I81="","",'Indtægter og info om lotterier'!H81)</f>
        <v/>
      </c>
      <c r="D360" t="str">
        <f>IF('Indtægter og info om lotterier'!I81="","",'Indtægter og info om lotterier'!I81)</f>
        <v/>
      </c>
      <c r="E360" t="s">
        <v>80</v>
      </c>
    </row>
    <row r="361" spans="1:5" x14ac:dyDescent="0.3">
      <c r="A361" t="str">
        <f t="shared" si="6"/>
        <v/>
      </c>
      <c r="B361" t="str">
        <f>IF('Indtægter og info om lotterier'!I82="","",'Indtægter og info om lotterier'!A82)</f>
        <v/>
      </c>
      <c r="C361" t="str">
        <f>IF('Indtægter og info om lotterier'!I82="","",'Indtægter og info om lotterier'!H82)</f>
        <v/>
      </c>
      <c r="D361" t="str">
        <f>IF('Indtægter og info om lotterier'!I82="","",'Indtægter og info om lotterier'!I82)</f>
        <v/>
      </c>
      <c r="E361" t="s">
        <v>80</v>
      </c>
    </row>
    <row r="362" spans="1:5" x14ac:dyDescent="0.3">
      <c r="A362" t="str">
        <f t="shared" si="6"/>
        <v/>
      </c>
      <c r="B362" t="str">
        <f>IF('Indtægter og info om lotterier'!I83="","",'Indtægter og info om lotterier'!A83)</f>
        <v/>
      </c>
      <c r="C362" t="str">
        <f>IF('Indtægter og info om lotterier'!I83="","",'Indtægter og info om lotterier'!H83)</f>
        <v/>
      </c>
      <c r="D362" t="str">
        <f>IF('Indtægter og info om lotterier'!I83="","",'Indtægter og info om lotterier'!I83)</f>
        <v/>
      </c>
      <c r="E362" t="s">
        <v>80</v>
      </c>
    </row>
    <row r="363" spans="1:5" x14ac:dyDescent="0.3">
      <c r="A363" t="str">
        <f t="shared" si="6"/>
        <v/>
      </c>
      <c r="B363" t="str">
        <f>IF('Indtægter og info om lotterier'!I84="","",'Indtægter og info om lotterier'!A84)</f>
        <v/>
      </c>
      <c r="C363" t="str">
        <f>IF('Indtægter og info om lotterier'!I84="","",'Indtægter og info om lotterier'!H84)</f>
        <v/>
      </c>
      <c r="D363" t="str">
        <f>IF('Indtægter og info om lotterier'!I84="","",'Indtægter og info om lotterier'!I84)</f>
        <v/>
      </c>
      <c r="E363" t="s">
        <v>80</v>
      </c>
    </row>
    <row r="364" spans="1:5" x14ac:dyDescent="0.3">
      <c r="A364" t="str">
        <f t="shared" si="6"/>
        <v/>
      </c>
      <c r="B364" t="str">
        <f>IF('Indtægter og info om lotterier'!I85="","",'Indtægter og info om lotterier'!A85)</f>
        <v/>
      </c>
      <c r="C364" t="str">
        <f>IF('Indtægter og info om lotterier'!I85="","",'Indtægter og info om lotterier'!H85)</f>
        <v/>
      </c>
      <c r="D364" t="str">
        <f>IF('Indtægter og info om lotterier'!I85="","",'Indtægter og info om lotterier'!I85)</f>
        <v/>
      </c>
      <c r="E364" t="s">
        <v>80</v>
      </c>
    </row>
    <row r="365" spans="1:5" x14ac:dyDescent="0.3">
      <c r="A365" t="str">
        <f t="shared" si="6"/>
        <v/>
      </c>
      <c r="B365" t="str">
        <f>IF('Indtægter og info om lotterier'!I86="","",'Indtægter og info om lotterier'!A86)</f>
        <v/>
      </c>
      <c r="C365" t="str">
        <f>IF('Indtægter og info om lotterier'!I86="","",'Indtægter og info om lotterier'!H86)</f>
        <v/>
      </c>
      <c r="D365" t="str">
        <f>IF('Indtægter og info om lotterier'!I86="","",'Indtægter og info om lotterier'!I86)</f>
        <v/>
      </c>
      <c r="E365" t="s">
        <v>80</v>
      </c>
    </row>
    <row r="366" spans="1:5" x14ac:dyDescent="0.3">
      <c r="A366" t="str">
        <f t="shared" si="6"/>
        <v/>
      </c>
      <c r="B366" t="str">
        <f>IF('Indtægter og info om lotterier'!I87="","",'Indtægter og info om lotterier'!A87)</f>
        <v/>
      </c>
      <c r="C366" t="str">
        <f>IF('Indtægter og info om lotterier'!I87="","",'Indtægter og info om lotterier'!H87)</f>
        <v/>
      </c>
      <c r="D366" t="str">
        <f>IF('Indtægter og info om lotterier'!I87="","",'Indtægter og info om lotterier'!I87)</f>
        <v/>
      </c>
      <c r="E366" t="s">
        <v>80</v>
      </c>
    </row>
    <row r="367" spans="1:5" x14ac:dyDescent="0.3">
      <c r="A367" t="str">
        <f t="shared" si="6"/>
        <v/>
      </c>
      <c r="B367" t="str">
        <f>IF('Indtægter og info om lotterier'!I88="","",'Indtægter og info om lotterier'!A88)</f>
        <v/>
      </c>
      <c r="C367" t="str">
        <f>IF('Indtægter og info om lotterier'!I88="","",'Indtægter og info om lotterier'!H88)</f>
        <v/>
      </c>
      <c r="D367" t="str">
        <f>IF('Indtægter og info om lotterier'!I88="","",'Indtægter og info om lotterier'!I88)</f>
        <v/>
      </c>
      <c r="E367" t="s">
        <v>80</v>
      </c>
    </row>
    <row r="368" spans="1:5" x14ac:dyDescent="0.3">
      <c r="A368" t="str">
        <f t="shared" si="6"/>
        <v/>
      </c>
      <c r="B368" t="str">
        <f>IF('Indtægter og info om lotterier'!I89="","",'Indtægter og info om lotterier'!A89)</f>
        <v/>
      </c>
      <c r="C368" t="str">
        <f>IF('Indtægter og info om lotterier'!I89="","",'Indtægter og info om lotterier'!H89)</f>
        <v/>
      </c>
      <c r="D368" t="str">
        <f>IF('Indtægter og info om lotterier'!I89="","",'Indtægter og info om lotterier'!I89)</f>
        <v/>
      </c>
      <c r="E368" t="s">
        <v>80</v>
      </c>
    </row>
    <row r="369" spans="1:5" x14ac:dyDescent="0.3">
      <c r="A369" t="str">
        <f t="shared" si="6"/>
        <v/>
      </c>
      <c r="B369" t="str">
        <f>IF('Indtægter og info om lotterier'!I90="","",'Indtægter og info om lotterier'!A90)</f>
        <v/>
      </c>
      <c r="C369" t="str">
        <f>IF('Indtægter og info om lotterier'!I90="","",'Indtægter og info om lotterier'!H90)</f>
        <v/>
      </c>
      <c r="D369" t="str">
        <f>IF('Indtægter og info om lotterier'!I90="","",'Indtægter og info om lotterier'!I90)</f>
        <v/>
      </c>
      <c r="E369" t="s">
        <v>80</v>
      </c>
    </row>
    <row r="370" spans="1:5" x14ac:dyDescent="0.3">
      <c r="A370" t="str">
        <f t="shared" si="6"/>
        <v/>
      </c>
      <c r="B370" t="str">
        <f>IF('Indtægter og info om lotterier'!I91="","",'Indtægter og info om lotterier'!A91)</f>
        <v/>
      </c>
      <c r="C370" t="str">
        <f>IF('Indtægter og info om lotterier'!I91="","",'Indtægter og info om lotterier'!H91)</f>
        <v/>
      </c>
      <c r="D370" t="str">
        <f>IF('Indtægter og info om lotterier'!I91="","",'Indtægter og info om lotterier'!I91)</f>
        <v/>
      </c>
      <c r="E370" t="s">
        <v>80</v>
      </c>
    </row>
    <row r="371" spans="1:5" x14ac:dyDescent="0.3">
      <c r="A371" t="str">
        <f t="shared" si="6"/>
        <v/>
      </c>
      <c r="B371" t="str">
        <f>IF('Indtægter og info om lotterier'!I92="","",'Indtægter og info om lotterier'!A92)</f>
        <v/>
      </c>
      <c r="C371" t="str">
        <f>IF('Indtægter og info om lotterier'!I92="","",'Indtægter og info om lotterier'!H92)</f>
        <v/>
      </c>
      <c r="D371" t="str">
        <f>IF('Indtægter og info om lotterier'!I92="","",'Indtægter og info om lotterier'!I92)</f>
        <v/>
      </c>
      <c r="E371" t="s">
        <v>80</v>
      </c>
    </row>
    <row r="372" spans="1:5" x14ac:dyDescent="0.3">
      <c r="A372" t="str">
        <f t="shared" si="6"/>
        <v/>
      </c>
      <c r="B372" t="str">
        <f>IF('Indtægter og info om lotterier'!I93="","",'Indtægter og info om lotterier'!A93)</f>
        <v/>
      </c>
      <c r="C372" t="str">
        <f>IF('Indtægter og info om lotterier'!I93="","",'Indtægter og info om lotterier'!H93)</f>
        <v/>
      </c>
      <c r="D372" t="str">
        <f>IF('Indtægter og info om lotterier'!I93="","",'Indtægter og info om lotterier'!I93)</f>
        <v/>
      </c>
      <c r="E372" t="s">
        <v>80</v>
      </c>
    </row>
    <row r="373" spans="1:5" x14ac:dyDescent="0.3">
      <c r="A373" t="str">
        <f t="shared" si="6"/>
        <v/>
      </c>
      <c r="B373" t="str">
        <f>IF('Indtægter og info om lotterier'!I94="","",'Indtægter og info om lotterier'!A94)</f>
        <v/>
      </c>
      <c r="C373" t="str">
        <f>IF('Indtægter og info om lotterier'!I94="","",'Indtægter og info om lotterier'!H94)</f>
        <v/>
      </c>
      <c r="D373" t="str">
        <f>IF('Indtægter og info om lotterier'!I94="","",'Indtægter og info om lotterier'!I94)</f>
        <v/>
      </c>
      <c r="E373" t="s">
        <v>80</v>
      </c>
    </row>
    <row r="374" spans="1:5" x14ac:dyDescent="0.3">
      <c r="A374" t="str">
        <f t="shared" si="6"/>
        <v/>
      </c>
      <c r="B374" t="str">
        <f>IF('Indtægter og info om lotterier'!I95="","",'Indtægter og info om lotterier'!A95)</f>
        <v/>
      </c>
      <c r="C374" t="str">
        <f>IF('Indtægter og info om lotterier'!I95="","",'Indtægter og info om lotterier'!H95)</f>
        <v/>
      </c>
      <c r="D374" t="str">
        <f>IF('Indtægter og info om lotterier'!I95="","",'Indtægter og info om lotterier'!I95)</f>
        <v/>
      </c>
      <c r="E374" t="s">
        <v>80</v>
      </c>
    </row>
    <row r="375" spans="1:5" x14ac:dyDescent="0.3">
      <c r="A375" t="str">
        <f t="shared" si="6"/>
        <v/>
      </c>
      <c r="B375" t="str">
        <f>IF('Indtægter og info om lotterier'!I96="","",'Indtægter og info om lotterier'!A96)</f>
        <v/>
      </c>
      <c r="C375" t="str">
        <f>IF('Indtægter og info om lotterier'!I96="","",'Indtægter og info om lotterier'!H96)</f>
        <v/>
      </c>
      <c r="D375" t="str">
        <f>IF('Indtægter og info om lotterier'!I96="","",'Indtægter og info om lotterier'!I96)</f>
        <v/>
      </c>
      <c r="E375" t="s">
        <v>80</v>
      </c>
    </row>
    <row r="376" spans="1:5" x14ac:dyDescent="0.3">
      <c r="A376" t="str">
        <f t="shared" si="6"/>
        <v/>
      </c>
      <c r="B376" t="str">
        <f>IF('Indtægter og info om lotterier'!I97="","",'Indtægter og info om lotterier'!A97)</f>
        <v/>
      </c>
      <c r="C376" t="str">
        <f>IF('Indtægter og info om lotterier'!I97="","",'Indtægter og info om lotterier'!H97)</f>
        <v/>
      </c>
      <c r="D376" t="str">
        <f>IF('Indtægter og info om lotterier'!I97="","",'Indtægter og info om lotterier'!I97)</f>
        <v/>
      </c>
      <c r="E376" t="s">
        <v>80</v>
      </c>
    </row>
    <row r="377" spans="1:5" x14ac:dyDescent="0.3">
      <c r="A377" t="str">
        <f t="shared" si="6"/>
        <v/>
      </c>
      <c r="B377" t="str">
        <f>IF('Indtægter og info om lotterier'!I98="","",'Indtægter og info om lotterier'!A98)</f>
        <v/>
      </c>
      <c r="C377" t="str">
        <f>IF('Indtægter og info om lotterier'!I98="","",'Indtægter og info om lotterier'!H98)</f>
        <v/>
      </c>
      <c r="D377" t="str">
        <f>IF('Indtægter og info om lotterier'!I98="","",'Indtægter og info om lotterier'!I98)</f>
        <v/>
      </c>
      <c r="E377" t="s">
        <v>80</v>
      </c>
    </row>
    <row r="378" spans="1:5" x14ac:dyDescent="0.3">
      <c r="A378" t="str">
        <f t="shared" si="6"/>
        <v/>
      </c>
      <c r="B378" t="str">
        <f>IF('Indtægter og info om lotterier'!I99="","",'Indtægter og info om lotterier'!A99)</f>
        <v/>
      </c>
      <c r="C378" t="str">
        <f>IF('Indtægter og info om lotterier'!I99="","",'Indtægter og info om lotterier'!H99)</f>
        <v/>
      </c>
      <c r="D378" t="str">
        <f>IF('Indtægter og info om lotterier'!I99="","",'Indtægter og info om lotterier'!I99)</f>
        <v/>
      </c>
      <c r="E378" t="s">
        <v>80</v>
      </c>
    </row>
    <row r="379" spans="1:5" x14ac:dyDescent="0.3">
      <c r="A379" t="str">
        <f t="shared" si="6"/>
        <v/>
      </c>
      <c r="B379" t="str">
        <f>IF('Indtægter og info om lotterier'!I100="","",'Indtægter og info om lotterier'!A100)</f>
        <v/>
      </c>
      <c r="C379" t="str">
        <f>IF('Indtægter og info om lotterier'!I100="","",'Indtægter og info om lotterier'!H100)</f>
        <v/>
      </c>
      <c r="D379" t="str">
        <f>IF('Indtægter og info om lotterier'!I100="","",'Indtægter og info om lotterier'!I100)</f>
        <v/>
      </c>
      <c r="E379" t="s">
        <v>80</v>
      </c>
    </row>
    <row r="380" spans="1:5" x14ac:dyDescent="0.3">
      <c r="A380" t="str">
        <f t="shared" si="6"/>
        <v/>
      </c>
      <c r="B380" t="str">
        <f>IF('Indtægter og info om lotterier'!I101="","",'Indtægter og info om lotterier'!A101)</f>
        <v/>
      </c>
      <c r="C380" t="str">
        <f>IF('Indtægter og info om lotterier'!I101="","",'Indtægter og info om lotterier'!H101)</f>
        <v/>
      </c>
      <c r="D380" t="str">
        <f>IF('Indtægter og info om lotterier'!I101="","",'Indtægter og info om lotterier'!I101)</f>
        <v/>
      </c>
      <c r="E380" t="s">
        <v>80</v>
      </c>
    </row>
    <row r="381" spans="1:5" x14ac:dyDescent="0.3">
      <c r="A381" t="str">
        <f t="shared" si="6"/>
        <v/>
      </c>
      <c r="B381" t="str">
        <f>IF('Indtægter og info om lotterier'!I102="","",'Indtægter og info om lotterier'!A102)</f>
        <v/>
      </c>
      <c r="C381" t="str">
        <f>IF('Indtægter og info om lotterier'!I102="","",'Indtægter og info om lotterier'!H102)</f>
        <v/>
      </c>
      <c r="D381" t="str">
        <f>IF('Indtægter og info om lotterier'!I102="","",'Indtægter og info om lotterier'!I102)</f>
        <v/>
      </c>
      <c r="E381" t="s">
        <v>80</v>
      </c>
    </row>
    <row r="382" spans="1:5" x14ac:dyDescent="0.3">
      <c r="A382" t="str">
        <f t="shared" si="6"/>
        <v/>
      </c>
      <c r="B382" t="str">
        <f>IF('Indtægter og info om lotterier'!I103="","",'Indtægter og info om lotterier'!A103)</f>
        <v/>
      </c>
      <c r="C382" t="str">
        <f>IF('Indtægter og info om lotterier'!I103="","",'Indtægter og info om lotterier'!H103)</f>
        <v/>
      </c>
      <c r="D382" t="str">
        <f>IF('Indtægter og info om lotterier'!I103="","",'Indtægter og info om lotterier'!I103)</f>
        <v/>
      </c>
      <c r="E382" t="s">
        <v>80</v>
      </c>
    </row>
    <row r="383" spans="1:5" x14ac:dyDescent="0.3">
      <c r="A383" t="str">
        <f t="shared" si="6"/>
        <v/>
      </c>
      <c r="B383" t="str">
        <f>IF('Indtægter og info om lotterier'!I104="","",'Indtægter og info om lotterier'!A104)</f>
        <v/>
      </c>
      <c r="C383" t="str">
        <f>IF('Indtægter og info om lotterier'!I104="","",'Indtægter og info om lotterier'!H104)</f>
        <v/>
      </c>
      <c r="D383" t="str">
        <f>IF('Indtægter og info om lotterier'!I104="","",'Indtægter og info om lotterier'!I104)</f>
        <v/>
      </c>
      <c r="E383" t="s">
        <v>80</v>
      </c>
    </row>
    <row r="384" spans="1:5" x14ac:dyDescent="0.3">
      <c r="A384" t="str">
        <f t="shared" si="6"/>
        <v/>
      </c>
      <c r="B384" t="str">
        <f>IF('Indtægter og info om lotterier'!I105="","",'Indtægter og info om lotterier'!A105)</f>
        <v/>
      </c>
      <c r="C384" t="str">
        <f>IF('Indtægter og info om lotterier'!I105="","",'Indtægter og info om lotterier'!H105)</f>
        <v/>
      </c>
      <c r="D384" t="str">
        <f>IF('Indtægter og info om lotterier'!I105="","",'Indtægter og info om lotterier'!I105)</f>
        <v/>
      </c>
      <c r="E384" t="s">
        <v>80</v>
      </c>
    </row>
    <row r="385" spans="1:5" x14ac:dyDescent="0.3">
      <c r="A385" t="str">
        <f t="shared" si="6"/>
        <v/>
      </c>
      <c r="B385" t="str">
        <f>IF('Indtægter og info om lotterier'!I106="","",'Indtægter og info om lotterier'!A106)</f>
        <v/>
      </c>
      <c r="C385" t="str">
        <f>IF('Indtægter og info om lotterier'!I106="","",'Indtægter og info om lotterier'!H106)</f>
        <v/>
      </c>
      <c r="D385" t="str">
        <f>IF('Indtægter og info om lotterier'!I106="","",'Indtægter og info om lotterier'!I106)</f>
        <v/>
      </c>
      <c r="E385" t="s">
        <v>80</v>
      </c>
    </row>
    <row r="386" spans="1:5" x14ac:dyDescent="0.3">
      <c r="A386" t="str">
        <f t="shared" si="6"/>
        <v/>
      </c>
      <c r="B386" t="str">
        <f>IF('Indtægter og info om lotterier'!I107="","",'Indtægter og info om lotterier'!A107)</f>
        <v/>
      </c>
      <c r="C386" t="str">
        <f>IF('Indtægter og info om lotterier'!I107="","",'Indtægter og info om lotterier'!H107)</f>
        <v/>
      </c>
      <c r="D386" t="str">
        <f>IF('Indtægter og info om lotterier'!I107="","",'Indtægter og info om lotterier'!I107)</f>
        <v/>
      </c>
      <c r="E386" t="s">
        <v>80</v>
      </c>
    </row>
    <row r="387" spans="1:5" x14ac:dyDescent="0.3">
      <c r="A387" t="str">
        <f t="shared" si="6"/>
        <v/>
      </c>
      <c r="B387" t="str">
        <f>IF('Indtægter og info om lotterier'!I108="","",'Indtægter og info om lotterier'!A108)</f>
        <v/>
      </c>
      <c r="C387" t="str">
        <f>IF('Indtægter og info om lotterier'!I108="","",'Indtægter og info om lotterier'!H108)</f>
        <v/>
      </c>
      <c r="D387" t="str">
        <f>IF('Indtægter og info om lotterier'!I108="","",'Indtægter og info om lotterier'!I108)</f>
        <v/>
      </c>
      <c r="E387" t="s">
        <v>80</v>
      </c>
    </row>
    <row r="388" spans="1:5" x14ac:dyDescent="0.3">
      <c r="A388" t="str">
        <f t="shared" si="6"/>
        <v/>
      </c>
      <c r="B388" t="str">
        <f>IF('Indtægter og info om lotterier'!I109="","",'Indtægter og info om lotterier'!A109)</f>
        <v/>
      </c>
      <c r="C388" t="str">
        <f>IF('Indtægter og info om lotterier'!I109="","",'Indtægter og info om lotterier'!H109)</f>
        <v/>
      </c>
      <c r="D388" t="str">
        <f>IF('Indtægter og info om lotterier'!I109="","",'Indtægter og info om lotterier'!I109)</f>
        <v/>
      </c>
      <c r="E388" t="s">
        <v>80</v>
      </c>
    </row>
    <row r="389" spans="1:5" x14ac:dyDescent="0.3">
      <c r="A389" t="str">
        <f t="shared" si="6"/>
        <v/>
      </c>
      <c r="B389" t="str">
        <f>IF('Indtægter og info om lotterier'!I110="","",'Indtægter og info om lotterier'!A110)</f>
        <v/>
      </c>
      <c r="C389" t="str">
        <f>IF('Indtægter og info om lotterier'!I110="","",'Indtægter og info om lotterier'!H110)</f>
        <v/>
      </c>
      <c r="D389" t="str">
        <f>IF('Indtægter og info om lotterier'!I110="","",'Indtægter og info om lotterier'!I110)</f>
        <v/>
      </c>
      <c r="E389" t="s">
        <v>80</v>
      </c>
    </row>
    <row r="390" spans="1:5" x14ac:dyDescent="0.3">
      <c r="A390" t="str">
        <f t="shared" si="6"/>
        <v/>
      </c>
      <c r="B390" t="str">
        <f>IF('Indtægter og info om lotterier'!I111="","",'Indtægter og info om lotterier'!A111)</f>
        <v/>
      </c>
      <c r="C390" t="str">
        <f>IF('Indtægter og info om lotterier'!I111="","",'Indtægter og info om lotterier'!H111)</f>
        <v/>
      </c>
      <c r="D390" t="str">
        <f>IF('Indtægter og info om lotterier'!I111="","",'Indtægter og info om lotterier'!I111)</f>
        <v/>
      </c>
      <c r="E390" t="s">
        <v>80</v>
      </c>
    </row>
    <row r="391" spans="1:5" x14ac:dyDescent="0.3">
      <c r="A391" t="str">
        <f t="shared" si="6"/>
        <v/>
      </c>
      <c r="B391" t="str">
        <f>IF('Indtægter og info om lotterier'!I112="","",'Indtægter og info om lotterier'!A112)</f>
        <v/>
      </c>
      <c r="C391" t="str">
        <f>IF('Indtægter og info om lotterier'!I112="","",'Indtægter og info om lotterier'!H112)</f>
        <v/>
      </c>
      <c r="D391" t="str">
        <f>IF('Indtægter og info om lotterier'!I112="","",'Indtægter og info om lotterier'!I112)</f>
        <v/>
      </c>
      <c r="E391" t="s">
        <v>80</v>
      </c>
    </row>
    <row r="392" spans="1:5" x14ac:dyDescent="0.3">
      <c r="A392" t="str">
        <f t="shared" si="6"/>
        <v/>
      </c>
      <c r="B392" t="str">
        <f>IF('Indtægter og info om lotterier'!I113="","",'Indtægter og info om lotterier'!A113)</f>
        <v/>
      </c>
      <c r="C392" t="str">
        <f>IF('Indtægter og info om lotterier'!I113="","",'Indtægter og info om lotterier'!H113)</f>
        <v/>
      </c>
      <c r="D392" t="str">
        <f>IF('Indtægter og info om lotterier'!I113="","",'Indtægter og info om lotterier'!I113)</f>
        <v/>
      </c>
      <c r="E392" t="s">
        <v>80</v>
      </c>
    </row>
    <row r="393" spans="1:5" x14ac:dyDescent="0.3">
      <c r="A393" t="str">
        <f t="shared" si="6"/>
        <v/>
      </c>
      <c r="B393" t="str">
        <f>IF('Indtægter og info om lotterier'!I114="","",'Indtægter og info om lotterier'!A114)</f>
        <v/>
      </c>
      <c r="C393" t="str">
        <f>IF('Indtægter og info om lotterier'!I114="","",'Indtægter og info om lotterier'!H114)</f>
        <v/>
      </c>
      <c r="D393" t="str">
        <f>IF('Indtægter og info om lotterier'!I114="","",'Indtægter og info om lotterier'!I114)</f>
        <v/>
      </c>
      <c r="E393" t="s">
        <v>80</v>
      </c>
    </row>
    <row r="394" spans="1:5" x14ac:dyDescent="0.3">
      <c r="A394" t="str">
        <f t="shared" si="6"/>
        <v/>
      </c>
      <c r="B394" t="str">
        <f>IF('Indtægter og info om lotterier'!I115="","",'Indtægter og info om lotterier'!A115)</f>
        <v/>
      </c>
      <c r="C394" t="str">
        <f>IF('Indtægter og info om lotterier'!I115="","",'Indtægter og info om lotterier'!H115)</f>
        <v/>
      </c>
      <c r="D394" t="str">
        <f>IF('Indtægter og info om lotterier'!I115="","",'Indtægter og info om lotterier'!I115)</f>
        <v/>
      </c>
      <c r="E394" t="s">
        <v>80</v>
      </c>
    </row>
    <row r="395" spans="1:5" x14ac:dyDescent="0.3">
      <c r="A395" t="str">
        <f t="shared" si="6"/>
        <v/>
      </c>
      <c r="B395" t="str">
        <f>IF('Indtægter og info om lotterier'!I116="","",'Indtægter og info om lotterier'!A116)</f>
        <v/>
      </c>
      <c r="C395" t="str">
        <f>IF('Indtægter og info om lotterier'!I116="","",'Indtægter og info om lotterier'!H116)</f>
        <v/>
      </c>
      <c r="D395" t="str">
        <f>IF('Indtægter og info om lotterier'!I116="","",'Indtægter og info om lotterier'!I116)</f>
        <v/>
      </c>
      <c r="E395" t="s">
        <v>80</v>
      </c>
    </row>
    <row r="396" spans="1:5" x14ac:dyDescent="0.3">
      <c r="A396" t="str">
        <f t="shared" si="6"/>
        <v/>
      </c>
      <c r="B396" t="str">
        <f>IF('Indtægter og info om lotterier'!I117="","",'Indtægter og info om lotterier'!A117)</f>
        <v/>
      </c>
      <c r="C396" t="str">
        <f>IF('Indtægter og info om lotterier'!I117="","",'Indtægter og info om lotterier'!H117)</f>
        <v/>
      </c>
      <c r="D396" t="str">
        <f>IF('Indtægter og info om lotterier'!I117="","",'Indtægter og info om lotterier'!I117)</f>
        <v/>
      </c>
      <c r="E396" t="s">
        <v>80</v>
      </c>
    </row>
    <row r="397" spans="1:5" x14ac:dyDescent="0.3">
      <c r="A397" t="str">
        <f t="shared" si="6"/>
        <v/>
      </c>
      <c r="B397" t="str">
        <f>IF('Indtægter og info om lotterier'!I118="","",'Indtægter og info om lotterier'!A118)</f>
        <v/>
      </c>
      <c r="C397" t="str">
        <f>IF('Indtægter og info om lotterier'!I118="","",'Indtægter og info om lotterier'!H118)</f>
        <v/>
      </c>
      <c r="D397" t="str">
        <f>IF('Indtægter og info om lotterier'!I118="","",'Indtægter og info om lotterier'!I118)</f>
        <v/>
      </c>
      <c r="E397" t="s">
        <v>80</v>
      </c>
    </row>
    <row r="398" spans="1:5" x14ac:dyDescent="0.3">
      <c r="A398" t="str">
        <f t="shared" si="6"/>
        <v/>
      </c>
      <c r="B398" t="str">
        <f>IF('Indtægter og info om lotterier'!I119="","",'Indtægter og info om lotterier'!A119)</f>
        <v/>
      </c>
      <c r="C398" t="str">
        <f>IF('Indtægter og info om lotterier'!I119="","",'Indtægter og info om lotterier'!H119)</f>
        <v/>
      </c>
      <c r="D398" t="str">
        <f>IF('Indtægter og info om lotterier'!I119="","",'Indtægter og info om lotterier'!I119)</f>
        <v/>
      </c>
      <c r="E398" t="s">
        <v>80</v>
      </c>
    </row>
    <row r="399" spans="1:5" x14ac:dyDescent="0.3">
      <c r="A399" t="str">
        <f t="shared" si="6"/>
        <v/>
      </c>
      <c r="B399" t="str">
        <f>IF('Indtægter og info om lotterier'!I120="","",'Indtægter og info om lotterier'!A120)</f>
        <v/>
      </c>
      <c r="C399" t="str">
        <f>IF('Indtægter og info om lotterier'!I120="","",'Indtægter og info om lotterier'!H120)</f>
        <v/>
      </c>
      <c r="D399" t="str">
        <f>IF('Indtægter og info om lotterier'!I120="","",'Indtægter og info om lotterier'!I120)</f>
        <v/>
      </c>
      <c r="E399" t="s">
        <v>80</v>
      </c>
    </row>
    <row r="400" spans="1:5" x14ac:dyDescent="0.3">
      <c r="A400" t="str">
        <f t="shared" si="6"/>
        <v/>
      </c>
      <c r="B400" t="str">
        <f>IF('Indtægter og info om lotterier'!I121="","",'Indtægter og info om lotterier'!A121)</f>
        <v/>
      </c>
      <c r="C400" t="str">
        <f>IF('Indtægter og info om lotterier'!I121="","",'Indtægter og info om lotterier'!H121)</f>
        <v/>
      </c>
      <c r="D400" t="str">
        <f>IF('Indtægter og info om lotterier'!I121="","",'Indtægter og info om lotterier'!I121)</f>
        <v/>
      </c>
      <c r="E400" t="s">
        <v>80</v>
      </c>
    </row>
    <row r="401" spans="1:5" x14ac:dyDescent="0.3">
      <c r="A401" t="str">
        <f t="shared" si="6"/>
        <v/>
      </c>
      <c r="B401" t="str">
        <f>IF('Indtægter og info om lotterier'!I122="","",'Indtægter og info om lotterier'!A122)</f>
        <v/>
      </c>
      <c r="C401" t="str">
        <f>IF('Indtægter og info om lotterier'!I122="","",'Indtægter og info om lotterier'!H122)</f>
        <v/>
      </c>
      <c r="D401" t="str">
        <f>IF('Indtægter og info om lotterier'!I122="","",'Indtægter og info om lotterier'!I122)</f>
        <v/>
      </c>
      <c r="E401" t="s">
        <v>80</v>
      </c>
    </row>
    <row r="402" spans="1:5" x14ac:dyDescent="0.3">
      <c r="A402" t="str">
        <f t="shared" si="6"/>
        <v/>
      </c>
      <c r="B402" t="str">
        <f>IF('Indtægter og info om lotterier'!I123="","",'Indtægter og info om lotterier'!A123)</f>
        <v/>
      </c>
      <c r="C402" t="str">
        <f>IF('Indtægter og info om lotterier'!I123="","",'Indtægter og info om lotterier'!H123)</f>
        <v/>
      </c>
      <c r="D402" t="str">
        <f>IF('Indtægter og info om lotterier'!I123="","",'Indtægter og info om lotterier'!I123)</f>
        <v/>
      </c>
      <c r="E402" t="s">
        <v>80</v>
      </c>
    </row>
    <row r="403" spans="1:5" x14ac:dyDescent="0.3">
      <c r="A403" t="str">
        <f t="shared" si="6"/>
        <v/>
      </c>
      <c r="B403" t="str">
        <f>IF('Indtægter og info om lotterier'!I124="","",'Indtægter og info om lotterier'!A124)</f>
        <v/>
      </c>
      <c r="C403" t="str">
        <f>IF('Indtægter og info om lotterier'!I124="","",'Indtægter og info om lotterier'!H124)</f>
        <v/>
      </c>
      <c r="D403" t="str">
        <f>IF('Indtægter og info om lotterier'!I124="","",'Indtægter og info om lotterier'!I124)</f>
        <v/>
      </c>
      <c r="E403" t="s">
        <v>80</v>
      </c>
    </row>
    <row r="404" spans="1:5" x14ac:dyDescent="0.3">
      <c r="A404" t="str">
        <f t="shared" si="6"/>
        <v/>
      </c>
      <c r="B404" t="str">
        <f>IF('Indtægter og info om lotterier'!I125="","",'Indtægter og info om lotterier'!A125)</f>
        <v/>
      </c>
      <c r="C404" t="str">
        <f>IF('Indtægter og info om lotterier'!I125="","",'Indtægter og info om lotterier'!H125)</f>
        <v/>
      </c>
      <c r="D404" t="str">
        <f>IF('Indtægter og info om lotterier'!I125="","",'Indtægter og info om lotterier'!I125)</f>
        <v/>
      </c>
      <c r="E404" t="s">
        <v>80</v>
      </c>
    </row>
    <row r="405" spans="1:5" x14ac:dyDescent="0.3">
      <c r="A405" t="str">
        <f t="shared" si="6"/>
        <v/>
      </c>
      <c r="B405" t="str">
        <f>IF('Indtægter og info om lotterier'!I126="","",'Indtægter og info om lotterier'!A126)</f>
        <v/>
      </c>
      <c r="C405" t="str">
        <f>IF('Indtægter og info om lotterier'!I126="","",'Indtægter og info om lotterier'!H126)</f>
        <v/>
      </c>
      <c r="D405" t="str">
        <f>IF('Indtægter og info om lotterier'!I126="","",'Indtægter og info om lotterier'!I126)</f>
        <v/>
      </c>
      <c r="E405" t="s">
        <v>80</v>
      </c>
    </row>
    <row r="406" spans="1:5" x14ac:dyDescent="0.3">
      <c r="A406" t="str">
        <f t="shared" si="6"/>
        <v/>
      </c>
      <c r="B406" t="str">
        <f>IF('Indtægter og info om lotterier'!I127="","",'Indtægter og info om lotterier'!A127)</f>
        <v/>
      </c>
      <c r="C406" t="str">
        <f>IF('Indtægter og info om lotterier'!I127="","",'Indtægter og info om lotterier'!H127)</f>
        <v/>
      </c>
      <c r="D406" t="str">
        <f>IF('Indtægter og info om lotterier'!I127="","",'Indtægter og info om lotterier'!I127)</f>
        <v/>
      </c>
      <c r="E406" t="s">
        <v>80</v>
      </c>
    </row>
    <row r="407" spans="1:5" x14ac:dyDescent="0.3">
      <c r="A407" t="str">
        <f t="shared" si="6"/>
        <v/>
      </c>
      <c r="B407" t="str">
        <f>IF('Indtægter og info om lotterier'!I128="","",'Indtægter og info om lotterier'!A128)</f>
        <v/>
      </c>
      <c r="C407" t="str">
        <f>IF('Indtægter og info om lotterier'!I128="","",'Indtægter og info om lotterier'!H128)</f>
        <v/>
      </c>
      <c r="D407" t="str">
        <f>IF('Indtægter og info om lotterier'!I128="","",'Indtægter og info om lotterier'!I128)</f>
        <v/>
      </c>
      <c r="E407" t="s">
        <v>80</v>
      </c>
    </row>
    <row r="408" spans="1:5" x14ac:dyDescent="0.3">
      <c r="A408" t="str">
        <f t="shared" si="6"/>
        <v/>
      </c>
      <c r="B408" t="str">
        <f>IF('Indtægter og info om lotterier'!I129="","",'Indtægter og info om lotterier'!A129)</f>
        <v/>
      </c>
      <c r="C408" t="str">
        <f>IF('Indtægter og info om lotterier'!I129="","",'Indtægter og info om lotterier'!H129)</f>
        <v/>
      </c>
      <c r="D408" t="str">
        <f>IF('Indtægter og info om lotterier'!I129="","",'Indtægter og info om lotterier'!I129)</f>
        <v/>
      </c>
      <c r="E408" t="s">
        <v>80</v>
      </c>
    </row>
    <row r="409" spans="1:5" x14ac:dyDescent="0.3">
      <c r="A409" t="str">
        <f t="shared" si="6"/>
        <v/>
      </c>
      <c r="B409" t="str">
        <f>IF('Indtægter og info om lotterier'!I130="","",'Indtægter og info om lotterier'!A130)</f>
        <v/>
      </c>
      <c r="C409" t="str">
        <f>IF('Indtægter og info om lotterier'!I130="","",'Indtægter og info om lotterier'!H130)</f>
        <v/>
      </c>
      <c r="D409" t="str">
        <f>IF('Indtægter og info om lotterier'!I130="","",'Indtægter og info om lotterier'!I130)</f>
        <v/>
      </c>
      <c r="E409" t="s">
        <v>80</v>
      </c>
    </row>
    <row r="410" spans="1:5" x14ac:dyDescent="0.3">
      <c r="A410" t="str">
        <f t="shared" si="6"/>
        <v/>
      </c>
      <c r="B410" t="str">
        <f>IF('Indtægter og info om lotterier'!I131="","",'Indtægter og info om lotterier'!A131)</f>
        <v/>
      </c>
      <c r="C410" t="str">
        <f>IF('Indtægter og info om lotterier'!I131="","",'Indtægter og info om lotterier'!H131)</f>
        <v/>
      </c>
      <c r="D410" t="str">
        <f>IF('Indtægter og info om lotterier'!I131="","",'Indtægter og info om lotterier'!I131)</f>
        <v/>
      </c>
      <c r="E410" t="s">
        <v>80</v>
      </c>
    </row>
    <row r="411" spans="1:5" x14ac:dyDescent="0.3">
      <c r="A411" t="str">
        <f t="shared" si="6"/>
        <v/>
      </c>
      <c r="B411" t="str">
        <f>IF('Indtægter og info om lotterier'!I132="","",'Indtægter og info om lotterier'!A132)</f>
        <v/>
      </c>
      <c r="C411" t="str">
        <f>IF('Indtægter og info om lotterier'!I132="","",'Indtægter og info om lotterier'!H132)</f>
        <v/>
      </c>
      <c r="D411" t="str">
        <f>IF('Indtægter og info om lotterier'!I132="","",'Indtægter og info om lotterier'!I132)</f>
        <v/>
      </c>
      <c r="E411" t="s">
        <v>80</v>
      </c>
    </row>
    <row r="412" spans="1:5" x14ac:dyDescent="0.3">
      <c r="A412" t="str">
        <f t="shared" si="6"/>
        <v/>
      </c>
      <c r="B412" t="str">
        <f>IF('Indtægter og info om lotterier'!I133="","",'Indtægter og info om lotterier'!A133)</f>
        <v/>
      </c>
      <c r="C412" t="str">
        <f>IF('Indtægter og info om lotterier'!I133="","",'Indtægter og info om lotterier'!H133)</f>
        <v/>
      </c>
      <c r="D412" t="str">
        <f>IF('Indtægter og info om lotterier'!I133="","",'Indtægter og info om lotterier'!I133)</f>
        <v/>
      </c>
      <c r="E412" t="s">
        <v>80</v>
      </c>
    </row>
    <row r="413" spans="1:5" x14ac:dyDescent="0.3">
      <c r="A413" t="str">
        <f t="shared" si="6"/>
        <v/>
      </c>
      <c r="B413" t="str">
        <f>IF('Indtægter og info om lotterier'!I134="","",'Indtægter og info om lotterier'!A134)</f>
        <v/>
      </c>
      <c r="C413" t="str">
        <f>IF('Indtægter og info om lotterier'!I134="","",'Indtægter og info om lotterier'!H134)</f>
        <v/>
      </c>
      <c r="D413" t="str">
        <f>IF('Indtægter og info om lotterier'!I134="","",'Indtægter og info om lotterier'!I134)</f>
        <v/>
      </c>
      <c r="E413" t="s">
        <v>80</v>
      </c>
    </row>
    <row r="414" spans="1:5" x14ac:dyDescent="0.3">
      <c r="A414" t="str">
        <f t="shared" ref="A414:A477" si="7">IF(D414="","","Indtægt")</f>
        <v/>
      </c>
      <c r="B414" t="str">
        <f>IF('Indtægter og info om lotterier'!I135="","",'Indtægter og info om lotterier'!A135)</f>
        <v/>
      </c>
      <c r="C414" t="str">
        <f>IF('Indtægter og info om lotterier'!I135="","",'Indtægter og info om lotterier'!H135)</f>
        <v/>
      </c>
      <c r="D414" t="str">
        <f>IF('Indtægter og info om lotterier'!I135="","",'Indtægter og info om lotterier'!I135)</f>
        <v/>
      </c>
      <c r="E414" t="s">
        <v>80</v>
      </c>
    </row>
    <row r="415" spans="1:5" x14ac:dyDescent="0.3">
      <c r="A415" t="str">
        <f t="shared" si="7"/>
        <v/>
      </c>
      <c r="B415" t="str">
        <f>IF('Indtægter og info om lotterier'!I136="","",'Indtægter og info om lotterier'!A136)</f>
        <v/>
      </c>
      <c r="C415" t="str">
        <f>IF('Indtægter og info om lotterier'!I136="","",'Indtægter og info om lotterier'!H136)</f>
        <v/>
      </c>
      <c r="D415" t="str">
        <f>IF('Indtægter og info om lotterier'!I136="","",'Indtægter og info om lotterier'!I136)</f>
        <v/>
      </c>
      <c r="E415" t="s">
        <v>80</v>
      </c>
    </row>
    <row r="416" spans="1:5" x14ac:dyDescent="0.3">
      <c r="A416" t="str">
        <f t="shared" si="7"/>
        <v/>
      </c>
      <c r="B416" t="str">
        <f>IF('Indtægter og info om lotterier'!I137="","",'Indtægter og info om lotterier'!A137)</f>
        <v/>
      </c>
      <c r="C416" t="str">
        <f>IF('Indtægter og info om lotterier'!I137="","",'Indtægter og info om lotterier'!H137)</f>
        <v/>
      </c>
      <c r="D416" t="str">
        <f>IF('Indtægter og info om lotterier'!I137="","",'Indtægter og info om lotterier'!I137)</f>
        <v/>
      </c>
      <c r="E416" t="s">
        <v>80</v>
      </c>
    </row>
    <row r="417" spans="1:5" x14ac:dyDescent="0.3">
      <c r="A417" t="str">
        <f t="shared" si="7"/>
        <v/>
      </c>
      <c r="B417" t="str">
        <f>IF('Indtægter og info om lotterier'!I138="","",'Indtægter og info om lotterier'!A138)</f>
        <v/>
      </c>
      <c r="C417" t="str">
        <f>IF('Indtægter og info om lotterier'!I138="","",'Indtægter og info om lotterier'!H138)</f>
        <v/>
      </c>
      <c r="D417" t="str">
        <f>IF('Indtægter og info om lotterier'!I138="","",'Indtægter og info om lotterier'!I138)</f>
        <v/>
      </c>
      <c r="E417" t="s">
        <v>80</v>
      </c>
    </row>
    <row r="418" spans="1:5" x14ac:dyDescent="0.3">
      <c r="A418" t="str">
        <f t="shared" si="7"/>
        <v/>
      </c>
      <c r="B418" t="str">
        <f>IF('Indtægter og info om lotterier'!I139="","",'Indtægter og info om lotterier'!A139)</f>
        <v/>
      </c>
      <c r="C418" t="str">
        <f>IF('Indtægter og info om lotterier'!I139="","",'Indtægter og info om lotterier'!H139)</f>
        <v/>
      </c>
      <c r="D418" t="str">
        <f>IF('Indtægter og info om lotterier'!I139="","",'Indtægter og info om lotterier'!I139)</f>
        <v/>
      </c>
      <c r="E418" t="s">
        <v>80</v>
      </c>
    </row>
    <row r="419" spans="1:5" x14ac:dyDescent="0.3">
      <c r="A419" t="str">
        <f t="shared" si="7"/>
        <v/>
      </c>
      <c r="B419" t="str">
        <f>IF('Indtægter og info om lotterier'!I140="","",'Indtægter og info om lotterier'!A140)</f>
        <v/>
      </c>
      <c r="C419" t="str">
        <f>IF('Indtægter og info om lotterier'!I140="","",'Indtægter og info om lotterier'!H140)</f>
        <v/>
      </c>
      <c r="D419" t="str">
        <f>IF('Indtægter og info om lotterier'!I140="","",'Indtægter og info om lotterier'!I140)</f>
        <v/>
      </c>
      <c r="E419" t="s">
        <v>80</v>
      </c>
    </row>
    <row r="420" spans="1:5" x14ac:dyDescent="0.3">
      <c r="A420" t="str">
        <f t="shared" si="7"/>
        <v/>
      </c>
      <c r="B420" t="str">
        <f>IF('Indtægter og info om lotterier'!I141="","",'Indtægter og info om lotterier'!A141)</f>
        <v/>
      </c>
      <c r="C420" t="str">
        <f>IF('Indtægter og info om lotterier'!I141="","",'Indtægter og info om lotterier'!H141)</f>
        <v/>
      </c>
      <c r="D420" t="str">
        <f>IF('Indtægter og info om lotterier'!I141="","",'Indtægter og info om lotterier'!I141)</f>
        <v/>
      </c>
      <c r="E420" t="s">
        <v>80</v>
      </c>
    </row>
    <row r="421" spans="1:5" x14ac:dyDescent="0.3">
      <c r="A421" t="str">
        <f t="shared" si="7"/>
        <v/>
      </c>
      <c r="B421" t="str">
        <f>IF('Indtægter og info om lotterier'!I142="","",'Indtægter og info om lotterier'!A142)</f>
        <v/>
      </c>
      <c r="C421" t="str">
        <f>IF('Indtægter og info om lotterier'!I142="","",'Indtægter og info om lotterier'!H142)</f>
        <v/>
      </c>
      <c r="D421" t="str">
        <f>IF('Indtægter og info om lotterier'!I142="","",'Indtægter og info om lotterier'!I142)</f>
        <v/>
      </c>
      <c r="E421" t="s">
        <v>80</v>
      </c>
    </row>
    <row r="422" spans="1:5" x14ac:dyDescent="0.3">
      <c r="A422" t="str">
        <f t="shared" si="7"/>
        <v/>
      </c>
      <c r="B422" t="str">
        <f>IF('Indtægter og info om lotterier'!I143="","",'Indtægter og info om lotterier'!A143)</f>
        <v/>
      </c>
      <c r="C422" t="str">
        <f>IF('Indtægter og info om lotterier'!I143="","",'Indtægter og info om lotterier'!H143)</f>
        <v/>
      </c>
      <c r="D422" t="str">
        <f>IF('Indtægter og info om lotterier'!I143="","",'Indtægter og info om lotterier'!I143)</f>
        <v/>
      </c>
      <c r="E422" t="s">
        <v>80</v>
      </c>
    </row>
    <row r="423" spans="1:5" x14ac:dyDescent="0.3">
      <c r="A423" t="str">
        <f t="shared" si="7"/>
        <v/>
      </c>
      <c r="B423" t="str">
        <f>IF('Indtægter og info om lotterier'!I144="","",'Indtægter og info om lotterier'!A144)</f>
        <v/>
      </c>
      <c r="C423" t="str">
        <f>IF('Indtægter og info om lotterier'!I144="","",'Indtægter og info om lotterier'!H144)</f>
        <v/>
      </c>
      <c r="D423" t="str">
        <f>IF('Indtægter og info om lotterier'!I144="","",'Indtægter og info om lotterier'!I144)</f>
        <v/>
      </c>
      <c r="E423" t="s">
        <v>80</v>
      </c>
    </row>
    <row r="424" spans="1:5" x14ac:dyDescent="0.3">
      <c r="A424" t="str">
        <f t="shared" si="7"/>
        <v/>
      </c>
      <c r="B424" t="str">
        <f>IF('Indtægter og info om lotterier'!I145="","",'Indtægter og info om lotterier'!A145)</f>
        <v/>
      </c>
      <c r="C424" t="str">
        <f>IF('Indtægter og info om lotterier'!I145="","",'Indtægter og info om lotterier'!H145)</f>
        <v/>
      </c>
      <c r="D424" t="str">
        <f>IF('Indtægter og info om lotterier'!I145="","",'Indtægter og info om lotterier'!I145)</f>
        <v/>
      </c>
      <c r="E424" t="s">
        <v>80</v>
      </c>
    </row>
    <row r="425" spans="1:5" x14ac:dyDescent="0.3">
      <c r="A425" t="str">
        <f t="shared" si="7"/>
        <v/>
      </c>
      <c r="B425" t="str">
        <f>IF('Indtægter og info om lotterier'!I146="","",'Indtægter og info om lotterier'!A146)</f>
        <v/>
      </c>
      <c r="C425" t="str">
        <f>IF('Indtægter og info om lotterier'!I146="","",'Indtægter og info om lotterier'!H146)</f>
        <v/>
      </c>
      <c r="D425" t="str">
        <f>IF('Indtægter og info om lotterier'!I146="","",'Indtægter og info om lotterier'!I146)</f>
        <v/>
      </c>
      <c r="E425" t="s">
        <v>80</v>
      </c>
    </row>
    <row r="426" spans="1:5" x14ac:dyDescent="0.3">
      <c r="A426" t="str">
        <f t="shared" si="7"/>
        <v/>
      </c>
      <c r="B426" t="str">
        <f>IF('Indtægter og info om lotterier'!I147="","",'Indtægter og info om lotterier'!A147)</f>
        <v/>
      </c>
      <c r="C426" t="str">
        <f>IF('Indtægter og info om lotterier'!I147="","",'Indtægter og info om lotterier'!H147)</f>
        <v/>
      </c>
      <c r="D426" t="str">
        <f>IF('Indtægter og info om lotterier'!I147="","",'Indtægter og info om lotterier'!I147)</f>
        <v/>
      </c>
      <c r="E426" t="s">
        <v>80</v>
      </c>
    </row>
    <row r="427" spans="1:5" x14ac:dyDescent="0.3">
      <c r="A427" t="str">
        <f t="shared" si="7"/>
        <v/>
      </c>
      <c r="B427" t="str">
        <f>IF('Indtægter og info om lotterier'!I148="","",'Indtægter og info om lotterier'!A148)</f>
        <v/>
      </c>
      <c r="C427" t="str">
        <f>IF('Indtægter og info om lotterier'!I148="","",'Indtægter og info om lotterier'!H148)</f>
        <v/>
      </c>
      <c r="D427" t="str">
        <f>IF('Indtægter og info om lotterier'!I148="","",'Indtægter og info om lotterier'!I148)</f>
        <v/>
      </c>
      <c r="E427" t="s">
        <v>80</v>
      </c>
    </row>
    <row r="428" spans="1:5" x14ac:dyDescent="0.3">
      <c r="A428" t="str">
        <f t="shared" si="7"/>
        <v/>
      </c>
      <c r="B428" t="str">
        <f>IF('Indtægter og info om lotterier'!I149="","",'Indtægter og info om lotterier'!A149)</f>
        <v/>
      </c>
      <c r="C428" t="str">
        <f>IF('Indtægter og info om lotterier'!I149="","",'Indtægter og info om lotterier'!H149)</f>
        <v/>
      </c>
      <c r="D428" t="str">
        <f>IF('Indtægter og info om lotterier'!I149="","",'Indtægter og info om lotterier'!I149)</f>
        <v/>
      </c>
      <c r="E428" t="s">
        <v>80</v>
      </c>
    </row>
    <row r="429" spans="1:5" x14ac:dyDescent="0.3">
      <c r="A429" t="str">
        <f t="shared" si="7"/>
        <v/>
      </c>
      <c r="B429" t="str">
        <f>IF('Indtægter og info om lotterier'!I150="","",'Indtægter og info om lotterier'!A150)</f>
        <v/>
      </c>
      <c r="C429" t="str">
        <f>IF('Indtægter og info om lotterier'!I150="","",'Indtægter og info om lotterier'!H150)</f>
        <v/>
      </c>
      <c r="D429" t="str">
        <f>IF('Indtægter og info om lotterier'!I150="","",'Indtægter og info om lotterier'!I150)</f>
        <v/>
      </c>
      <c r="E429" t="s">
        <v>80</v>
      </c>
    </row>
    <row r="430" spans="1:5" x14ac:dyDescent="0.3">
      <c r="A430" t="str">
        <f t="shared" si="7"/>
        <v/>
      </c>
      <c r="B430" t="str">
        <f>IF('Indtægter og info om lotterier'!I151="","",'Indtægter og info om lotterier'!A151)</f>
        <v/>
      </c>
      <c r="C430" t="str">
        <f>IF('Indtægter og info om lotterier'!I151="","",'Indtægter og info om lotterier'!H151)</f>
        <v/>
      </c>
      <c r="D430" t="str">
        <f>IF('Indtægter og info om lotterier'!I151="","",'Indtægter og info om lotterier'!I151)</f>
        <v/>
      </c>
      <c r="E430" t="s">
        <v>80</v>
      </c>
    </row>
    <row r="431" spans="1:5" x14ac:dyDescent="0.3">
      <c r="A431" t="str">
        <f t="shared" si="7"/>
        <v/>
      </c>
      <c r="B431" t="str">
        <f>IF('Indtægter og info om lotterier'!I152="","",'Indtægter og info om lotterier'!A152)</f>
        <v/>
      </c>
      <c r="C431" t="str">
        <f>IF('Indtægter og info om lotterier'!I152="","",'Indtægter og info om lotterier'!H152)</f>
        <v/>
      </c>
      <c r="D431" t="str">
        <f>IF('Indtægter og info om lotterier'!I152="","",'Indtægter og info om lotterier'!I152)</f>
        <v/>
      </c>
      <c r="E431" t="s">
        <v>80</v>
      </c>
    </row>
    <row r="432" spans="1:5" x14ac:dyDescent="0.3">
      <c r="A432" t="str">
        <f t="shared" si="7"/>
        <v/>
      </c>
      <c r="B432" t="str">
        <f>IF('Indtægter og info om lotterier'!I153="","",'Indtægter og info om lotterier'!A153)</f>
        <v/>
      </c>
      <c r="C432" t="str">
        <f>IF('Indtægter og info om lotterier'!I153="","",'Indtægter og info om lotterier'!H153)</f>
        <v/>
      </c>
      <c r="D432" t="str">
        <f>IF('Indtægter og info om lotterier'!I153="","",'Indtægter og info om lotterier'!I153)</f>
        <v/>
      </c>
      <c r="E432" t="s">
        <v>80</v>
      </c>
    </row>
    <row r="433" spans="1:5" x14ac:dyDescent="0.3">
      <c r="A433" t="str">
        <f t="shared" si="7"/>
        <v/>
      </c>
      <c r="B433" t="str">
        <f>IF('Indtægter og info om lotterier'!I154="","",'Indtægter og info om lotterier'!A154)</f>
        <v/>
      </c>
      <c r="C433" t="str">
        <f>IF('Indtægter og info om lotterier'!I154="","",'Indtægter og info om lotterier'!H154)</f>
        <v/>
      </c>
      <c r="D433" t="str">
        <f>IF('Indtægter og info om lotterier'!I154="","",'Indtægter og info om lotterier'!I154)</f>
        <v/>
      </c>
      <c r="E433" t="s">
        <v>80</v>
      </c>
    </row>
    <row r="434" spans="1:5" x14ac:dyDescent="0.3">
      <c r="A434" t="str">
        <f t="shared" si="7"/>
        <v/>
      </c>
      <c r="B434" t="str">
        <f>IF('Indtægter og info om lotterier'!I155="","",'Indtægter og info om lotterier'!A155)</f>
        <v/>
      </c>
      <c r="C434" t="str">
        <f>IF('Indtægter og info om lotterier'!I155="","",'Indtægter og info om lotterier'!H155)</f>
        <v/>
      </c>
      <c r="D434" t="str">
        <f>IF('Indtægter og info om lotterier'!I155="","",'Indtægter og info om lotterier'!I155)</f>
        <v/>
      </c>
      <c r="E434" t="s">
        <v>80</v>
      </c>
    </row>
    <row r="435" spans="1:5" x14ac:dyDescent="0.3">
      <c r="A435" t="str">
        <f t="shared" si="7"/>
        <v/>
      </c>
      <c r="B435" t="str">
        <f>IF('Indtægter og info om lotterier'!I156="","",'Indtægter og info om lotterier'!A156)</f>
        <v/>
      </c>
      <c r="C435" t="str">
        <f>IF('Indtægter og info om lotterier'!I156="","",'Indtægter og info om lotterier'!H156)</f>
        <v/>
      </c>
      <c r="D435" t="str">
        <f>IF('Indtægter og info om lotterier'!I156="","",'Indtægter og info om lotterier'!I156)</f>
        <v/>
      </c>
      <c r="E435" t="s">
        <v>80</v>
      </c>
    </row>
    <row r="436" spans="1:5" x14ac:dyDescent="0.3">
      <c r="A436" t="str">
        <f t="shared" si="7"/>
        <v/>
      </c>
      <c r="B436" t="str">
        <f>IF('Indtægter og info om lotterier'!I157="","",'Indtægter og info om lotterier'!A157)</f>
        <v/>
      </c>
      <c r="C436" t="str">
        <f>IF('Indtægter og info om lotterier'!I157="","",'Indtægter og info om lotterier'!H157)</f>
        <v/>
      </c>
      <c r="D436" t="str">
        <f>IF('Indtægter og info om lotterier'!I157="","",'Indtægter og info om lotterier'!I157)</f>
        <v/>
      </c>
      <c r="E436" t="s">
        <v>80</v>
      </c>
    </row>
    <row r="437" spans="1:5" x14ac:dyDescent="0.3">
      <c r="A437" t="str">
        <f t="shared" si="7"/>
        <v/>
      </c>
      <c r="B437" t="str">
        <f>IF('Indtægter og info om lotterier'!I158="","",'Indtægter og info om lotterier'!A158)</f>
        <v/>
      </c>
      <c r="C437" t="str">
        <f>IF('Indtægter og info om lotterier'!I158="","",'Indtægter og info om lotterier'!H158)</f>
        <v/>
      </c>
      <c r="D437" t="str">
        <f>IF('Indtægter og info om lotterier'!I158="","",'Indtægter og info om lotterier'!I158)</f>
        <v/>
      </c>
      <c r="E437" t="s">
        <v>80</v>
      </c>
    </row>
    <row r="438" spans="1:5" x14ac:dyDescent="0.3">
      <c r="A438" t="str">
        <f t="shared" si="7"/>
        <v/>
      </c>
      <c r="B438" t="str">
        <f>IF('Indtægter og info om lotterier'!I159="","",'Indtægter og info om lotterier'!A159)</f>
        <v/>
      </c>
      <c r="C438" t="str">
        <f>IF('Indtægter og info om lotterier'!I159="","",'Indtægter og info om lotterier'!H159)</f>
        <v/>
      </c>
      <c r="D438" t="str">
        <f>IF('Indtægter og info om lotterier'!I159="","",'Indtægter og info om lotterier'!I159)</f>
        <v/>
      </c>
      <c r="E438" t="s">
        <v>80</v>
      </c>
    </row>
    <row r="439" spans="1:5" x14ac:dyDescent="0.3">
      <c r="A439" t="str">
        <f t="shared" si="7"/>
        <v/>
      </c>
      <c r="B439" t="str">
        <f>IF('Indtægter og info om lotterier'!I160="","",'Indtægter og info om lotterier'!A160)</f>
        <v/>
      </c>
      <c r="C439" t="str">
        <f>IF('Indtægter og info om lotterier'!I160="","",'Indtægter og info om lotterier'!H160)</f>
        <v/>
      </c>
      <c r="D439" t="str">
        <f>IF('Indtægter og info om lotterier'!I160="","",'Indtægter og info om lotterier'!I160)</f>
        <v/>
      </c>
      <c r="E439" t="s">
        <v>80</v>
      </c>
    </row>
    <row r="440" spans="1:5" x14ac:dyDescent="0.3">
      <c r="A440" t="str">
        <f t="shared" si="7"/>
        <v/>
      </c>
      <c r="B440" t="str">
        <f>IF('Indtægter og info om lotterier'!I161="","",'Indtægter og info om lotterier'!A161)</f>
        <v/>
      </c>
      <c r="C440" t="str">
        <f>IF('Indtægter og info om lotterier'!I161="","",'Indtægter og info om lotterier'!H161)</f>
        <v/>
      </c>
      <c r="D440" t="str">
        <f>IF('Indtægter og info om lotterier'!I161="","",'Indtægter og info om lotterier'!I161)</f>
        <v/>
      </c>
      <c r="E440" t="s">
        <v>80</v>
      </c>
    </row>
    <row r="441" spans="1:5" x14ac:dyDescent="0.3">
      <c r="A441" t="str">
        <f t="shared" si="7"/>
        <v/>
      </c>
      <c r="B441" t="str">
        <f>IF('Indtægter og info om lotterier'!I162="","",'Indtægter og info om lotterier'!A162)</f>
        <v/>
      </c>
      <c r="C441" t="str">
        <f>IF('Indtægter og info om lotterier'!I162="","",'Indtægter og info om lotterier'!H162)</f>
        <v/>
      </c>
      <c r="D441" t="str">
        <f>IF('Indtægter og info om lotterier'!I162="","",'Indtægter og info om lotterier'!I162)</f>
        <v/>
      </c>
      <c r="E441" t="s">
        <v>80</v>
      </c>
    </row>
    <row r="442" spans="1:5" x14ac:dyDescent="0.3">
      <c r="A442" t="str">
        <f t="shared" si="7"/>
        <v/>
      </c>
      <c r="B442" t="str">
        <f>IF('Indtægter og info om lotterier'!I163="","",'Indtægter og info om lotterier'!A163)</f>
        <v/>
      </c>
      <c r="C442" t="str">
        <f>IF('Indtægter og info om lotterier'!I163="","",'Indtægter og info om lotterier'!H163)</f>
        <v/>
      </c>
      <c r="D442" t="str">
        <f>IF('Indtægter og info om lotterier'!I163="","",'Indtægter og info om lotterier'!I163)</f>
        <v/>
      </c>
      <c r="E442" t="s">
        <v>80</v>
      </c>
    </row>
    <row r="443" spans="1:5" x14ac:dyDescent="0.3">
      <c r="A443" t="str">
        <f t="shared" si="7"/>
        <v/>
      </c>
      <c r="B443" t="str">
        <f>IF('Indtægter og info om lotterier'!I164="","",'Indtægter og info om lotterier'!A164)</f>
        <v/>
      </c>
      <c r="C443" t="str">
        <f>IF('Indtægter og info om lotterier'!I164="","",'Indtægter og info om lotterier'!H164)</f>
        <v/>
      </c>
      <c r="D443" t="str">
        <f>IF('Indtægter og info om lotterier'!I164="","",'Indtægter og info om lotterier'!I164)</f>
        <v/>
      </c>
      <c r="E443" t="s">
        <v>80</v>
      </c>
    </row>
    <row r="444" spans="1:5" x14ac:dyDescent="0.3">
      <c r="A444" t="str">
        <f t="shared" si="7"/>
        <v/>
      </c>
      <c r="B444" t="str">
        <f>IF('Indtægter og info om lotterier'!I165="","",'Indtægter og info om lotterier'!A165)</f>
        <v/>
      </c>
      <c r="C444" t="str">
        <f>IF('Indtægter og info om lotterier'!I165="","",'Indtægter og info om lotterier'!H165)</f>
        <v/>
      </c>
      <c r="D444" t="str">
        <f>IF('Indtægter og info om lotterier'!I165="","",'Indtægter og info om lotterier'!I165)</f>
        <v/>
      </c>
      <c r="E444" t="s">
        <v>80</v>
      </c>
    </row>
    <row r="445" spans="1:5" x14ac:dyDescent="0.3">
      <c r="A445" t="str">
        <f t="shared" si="7"/>
        <v/>
      </c>
      <c r="B445" t="str">
        <f>IF('Indtægter og info om lotterier'!I166="","",'Indtægter og info om lotterier'!A166)</f>
        <v/>
      </c>
      <c r="C445" t="str">
        <f>IF('Indtægter og info om lotterier'!I166="","",'Indtægter og info om lotterier'!H166)</f>
        <v/>
      </c>
      <c r="D445" t="str">
        <f>IF('Indtægter og info om lotterier'!I166="","",'Indtægter og info om lotterier'!I166)</f>
        <v/>
      </c>
      <c r="E445" t="s">
        <v>80</v>
      </c>
    </row>
    <row r="446" spans="1:5" x14ac:dyDescent="0.3">
      <c r="A446" t="str">
        <f t="shared" si="7"/>
        <v/>
      </c>
      <c r="B446" t="str">
        <f>IF('Indtægter og info om lotterier'!I167="","",'Indtægter og info om lotterier'!A167)</f>
        <v/>
      </c>
      <c r="C446" t="str">
        <f>IF('Indtægter og info om lotterier'!I167="","",'Indtægter og info om lotterier'!H167)</f>
        <v/>
      </c>
      <c r="D446" t="str">
        <f>IF('Indtægter og info om lotterier'!I167="","",'Indtægter og info om lotterier'!I167)</f>
        <v/>
      </c>
      <c r="E446" t="s">
        <v>80</v>
      </c>
    </row>
    <row r="447" spans="1:5" x14ac:dyDescent="0.3">
      <c r="A447" t="str">
        <f t="shared" si="7"/>
        <v/>
      </c>
      <c r="B447" t="str">
        <f>IF('Indtægter og info om lotterier'!I168="","",'Indtægter og info om lotterier'!A168)</f>
        <v/>
      </c>
      <c r="C447" t="str">
        <f>IF('Indtægter og info om lotterier'!I168="","",'Indtægter og info om lotterier'!H168)</f>
        <v/>
      </c>
      <c r="D447" t="str">
        <f>IF('Indtægter og info om lotterier'!I168="","",'Indtægter og info om lotterier'!I168)</f>
        <v/>
      </c>
      <c r="E447" t="s">
        <v>80</v>
      </c>
    </row>
    <row r="448" spans="1:5" x14ac:dyDescent="0.3">
      <c r="A448" t="str">
        <f t="shared" si="7"/>
        <v/>
      </c>
      <c r="B448" t="str">
        <f>IF('Indtægter og info om lotterier'!I169="","",'Indtægter og info om lotterier'!A169)</f>
        <v/>
      </c>
      <c r="C448" t="str">
        <f>IF('Indtægter og info om lotterier'!I169="","",'Indtægter og info om lotterier'!H169)</f>
        <v/>
      </c>
      <c r="D448" t="str">
        <f>IF('Indtægter og info om lotterier'!I169="","",'Indtægter og info om lotterier'!I169)</f>
        <v/>
      </c>
      <c r="E448" t="s">
        <v>80</v>
      </c>
    </row>
    <row r="449" spans="1:5" x14ac:dyDescent="0.3">
      <c r="A449" t="str">
        <f t="shared" si="7"/>
        <v/>
      </c>
      <c r="B449" t="str">
        <f>IF('Indtægter og info om lotterier'!I170="","",'Indtægter og info om lotterier'!A170)</f>
        <v/>
      </c>
      <c r="C449" t="str">
        <f>IF('Indtægter og info om lotterier'!I170="","",'Indtægter og info om lotterier'!H170)</f>
        <v/>
      </c>
      <c r="D449" t="str">
        <f>IF('Indtægter og info om lotterier'!I170="","",'Indtægter og info om lotterier'!I170)</f>
        <v/>
      </c>
      <c r="E449" t="s">
        <v>80</v>
      </c>
    </row>
    <row r="450" spans="1:5" x14ac:dyDescent="0.3">
      <c r="A450" t="str">
        <f t="shared" si="7"/>
        <v/>
      </c>
      <c r="B450" t="str">
        <f>IF('Indtægter og info om lotterier'!I171="","",'Indtægter og info om lotterier'!A171)</f>
        <v/>
      </c>
      <c r="C450" t="str">
        <f>IF('Indtægter og info om lotterier'!I171="","",'Indtægter og info om lotterier'!H171)</f>
        <v/>
      </c>
      <c r="D450" t="str">
        <f>IF('Indtægter og info om lotterier'!I171="","",'Indtægter og info om lotterier'!I171)</f>
        <v/>
      </c>
      <c r="E450" t="s">
        <v>80</v>
      </c>
    </row>
    <row r="451" spans="1:5" x14ac:dyDescent="0.3">
      <c r="A451" t="str">
        <f t="shared" si="7"/>
        <v/>
      </c>
      <c r="B451" t="str">
        <f>IF('Indtægter og info om lotterier'!I172="","",'Indtægter og info om lotterier'!A172)</f>
        <v/>
      </c>
      <c r="C451" t="str">
        <f>IF('Indtægter og info om lotterier'!I172="","",'Indtægter og info om lotterier'!H172)</f>
        <v/>
      </c>
      <c r="D451" t="str">
        <f>IF('Indtægter og info om lotterier'!I172="","",'Indtægter og info om lotterier'!I172)</f>
        <v/>
      </c>
      <c r="E451" t="s">
        <v>80</v>
      </c>
    </row>
    <row r="452" spans="1:5" x14ac:dyDescent="0.3">
      <c r="A452" t="str">
        <f t="shared" si="7"/>
        <v/>
      </c>
      <c r="B452" t="str">
        <f>IF('Indtægter og info om lotterier'!I173="","",'Indtægter og info om lotterier'!A173)</f>
        <v/>
      </c>
      <c r="C452" t="str">
        <f>IF('Indtægter og info om lotterier'!I173="","",'Indtægter og info om lotterier'!H173)</f>
        <v/>
      </c>
      <c r="D452" t="str">
        <f>IF('Indtægter og info om lotterier'!I173="","",'Indtægter og info om lotterier'!I173)</f>
        <v/>
      </c>
      <c r="E452" t="s">
        <v>80</v>
      </c>
    </row>
    <row r="453" spans="1:5" x14ac:dyDescent="0.3">
      <c r="A453" t="str">
        <f t="shared" si="7"/>
        <v/>
      </c>
      <c r="B453" t="str">
        <f>IF('Indtægter og info om lotterier'!I174="","",'Indtægter og info om lotterier'!A174)</f>
        <v/>
      </c>
      <c r="C453" t="str">
        <f>IF('Indtægter og info om lotterier'!I174="","",'Indtægter og info om lotterier'!H174)</f>
        <v/>
      </c>
      <c r="D453" t="str">
        <f>IF('Indtægter og info om lotterier'!I174="","",'Indtægter og info om lotterier'!I174)</f>
        <v/>
      </c>
      <c r="E453" t="s">
        <v>80</v>
      </c>
    </row>
    <row r="454" spans="1:5" x14ac:dyDescent="0.3">
      <c r="A454" t="str">
        <f t="shared" si="7"/>
        <v/>
      </c>
      <c r="B454" t="str">
        <f>IF('Indtægter og info om lotterier'!I175="","",'Indtægter og info om lotterier'!A175)</f>
        <v/>
      </c>
      <c r="C454" t="str">
        <f>IF('Indtægter og info om lotterier'!I175="","",'Indtægter og info om lotterier'!H175)</f>
        <v/>
      </c>
      <c r="D454" t="str">
        <f>IF('Indtægter og info om lotterier'!I175="","",'Indtægter og info om lotterier'!I175)</f>
        <v/>
      </c>
      <c r="E454" t="s">
        <v>80</v>
      </c>
    </row>
    <row r="455" spans="1:5" x14ac:dyDescent="0.3">
      <c r="A455" t="str">
        <f t="shared" si="7"/>
        <v/>
      </c>
      <c r="B455" t="str">
        <f>IF('Indtægter og info om lotterier'!I176="","",'Indtægter og info om lotterier'!A176)</f>
        <v/>
      </c>
      <c r="C455" t="str">
        <f>IF('Indtægter og info om lotterier'!I176="","",'Indtægter og info om lotterier'!H176)</f>
        <v/>
      </c>
      <c r="D455" t="str">
        <f>IF('Indtægter og info om lotterier'!I176="","",'Indtægter og info om lotterier'!I176)</f>
        <v/>
      </c>
      <c r="E455" t="s">
        <v>80</v>
      </c>
    </row>
    <row r="456" spans="1:5" x14ac:dyDescent="0.3">
      <c r="A456" t="str">
        <f t="shared" si="7"/>
        <v/>
      </c>
      <c r="B456" t="str">
        <f>IF('Indtægter og info om lotterier'!I177="","",'Indtægter og info om lotterier'!A177)</f>
        <v/>
      </c>
      <c r="C456" t="str">
        <f>IF('Indtægter og info om lotterier'!I177="","",'Indtægter og info om lotterier'!H177)</f>
        <v/>
      </c>
      <c r="D456" t="str">
        <f>IF('Indtægter og info om lotterier'!I177="","",'Indtægter og info om lotterier'!I177)</f>
        <v/>
      </c>
      <c r="E456" t="s">
        <v>80</v>
      </c>
    </row>
    <row r="457" spans="1:5" x14ac:dyDescent="0.3">
      <c r="A457" t="str">
        <f t="shared" si="7"/>
        <v/>
      </c>
      <c r="B457" t="str">
        <f>IF('Indtægter og info om lotterier'!I178="","",'Indtægter og info om lotterier'!A178)</f>
        <v/>
      </c>
      <c r="C457" t="str">
        <f>IF('Indtægter og info om lotterier'!I178="","",'Indtægter og info om lotterier'!H178)</f>
        <v/>
      </c>
      <c r="D457" t="str">
        <f>IF('Indtægter og info om lotterier'!I178="","",'Indtægter og info om lotterier'!I178)</f>
        <v/>
      </c>
      <c r="E457" t="s">
        <v>80</v>
      </c>
    </row>
    <row r="458" spans="1:5" x14ac:dyDescent="0.3">
      <c r="A458" t="str">
        <f t="shared" si="7"/>
        <v/>
      </c>
      <c r="B458" t="str">
        <f>IF('Indtægter og info om lotterier'!I179="","",'Indtægter og info om lotterier'!A179)</f>
        <v/>
      </c>
      <c r="C458" t="str">
        <f>IF('Indtægter og info om lotterier'!I179="","",'Indtægter og info om lotterier'!H179)</f>
        <v/>
      </c>
      <c r="D458" t="str">
        <f>IF('Indtægter og info om lotterier'!I179="","",'Indtægter og info om lotterier'!I179)</f>
        <v/>
      </c>
      <c r="E458" t="s">
        <v>80</v>
      </c>
    </row>
    <row r="459" spans="1:5" x14ac:dyDescent="0.3">
      <c r="A459" t="str">
        <f t="shared" si="7"/>
        <v/>
      </c>
      <c r="B459" t="str">
        <f>IF('Indtægter og info om lotterier'!I180="","",'Indtægter og info om lotterier'!A180)</f>
        <v/>
      </c>
      <c r="C459" t="str">
        <f>IF('Indtægter og info om lotterier'!I180="","",'Indtægter og info om lotterier'!H180)</f>
        <v/>
      </c>
      <c r="D459" t="str">
        <f>IF('Indtægter og info om lotterier'!I180="","",'Indtægter og info om lotterier'!I180)</f>
        <v/>
      </c>
      <c r="E459" t="s">
        <v>80</v>
      </c>
    </row>
    <row r="460" spans="1:5" x14ac:dyDescent="0.3">
      <c r="A460" t="str">
        <f t="shared" si="7"/>
        <v/>
      </c>
      <c r="B460" t="str">
        <f>IF('Indtægter og info om lotterier'!I181="","",'Indtægter og info om lotterier'!A181)</f>
        <v/>
      </c>
      <c r="C460" t="str">
        <f>IF('Indtægter og info om lotterier'!I181="","",'Indtægter og info om lotterier'!H181)</f>
        <v/>
      </c>
      <c r="D460" t="str">
        <f>IF('Indtægter og info om lotterier'!I181="","",'Indtægter og info om lotterier'!I181)</f>
        <v/>
      </c>
      <c r="E460" t="s">
        <v>80</v>
      </c>
    </row>
    <row r="461" spans="1:5" x14ac:dyDescent="0.3">
      <c r="A461" t="str">
        <f t="shared" si="7"/>
        <v/>
      </c>
      <c r="B461" t="str">
        <f>IF('Indtægter og info om lotterier'!I182="","",'Indtægter og info om lotterier'!A182)</f>
        <v/>
      </c>
      <c r="C461" t="str">
        <f>IF('Indtægter og info om lotterier'!I182="","",'Indtægter og info om lotterier'!H182)</f>
        <v/>
      </c>
      <c r="D461" t="str">
        <f>IF('Indtægter og info om lotterier'!I182="","",'Indtægter og info om lotterier'!I182)</f>
        <v/>
      </c>
      <c r="E461" t="s">
        <v>80</v>
      </c>
    </row>
    <row r="462" spans="1:5" x14ac:dyDescent="0.3">
      <c r="A462" t="str">
        <f t="shared" si="7"/>
        <v/>
      </c>
      <c r="B462" t="str">
        <f>IF('Indtægter og info om lotterier'!I183="","",'Indtægter og info om lotterier'!A183)</f>
        <v/>
      </c>
      <c r="C462" t="str">
        <f>IF('Indtægter og info om lotterier'!I183="","",'Indtægter og info om lotterier'!H183)</f>
        <v/>
      </c>
      <c r="D462" t="str">
        <f>IF('Indtægter og info om lotterier'!I183="","",'Indtægter og info om lotterier'!I183)</f>
        <v/>
      </c>
      <c r="E462" t="s">
        <v>80</v>
      </c>
    </row>
    <row r="463" spans="1:5" x14ac:dyDescent="0.3">
      <c r="A463" t="str">
        <f t="shared" si="7"/>
        <v/>
      </c>
      <c r="B463" t="str">
        <f>IF('Indtægter og info om lotterier'!I184="","",'Indtægter og info om lotterier'!A184)</f>
        <v/>
      </c>
      <c r="C463" t="str">
        <f>IF('Indtægter og info om lotterier'!I184="","",'Indtægter og info om lotterier'!H184)</f>
        <v/>
      </c>
      <c r="D463" t="str">
        <f>IF('Indtægter og info om lotterier'!I184="","",'Indtægter og info om lotterier'!I184)</f>
        <v/>
      </c>
      <c r="E463" t="s">
        <v>80</v>
      </c>
    </row>
    <row r="464" spans="1:5" x14ac:dyDescent="0.3">
      <c r="A464" t="str">
        <f t="shared" si="7"/>
        <v/>
      </c>
      <c r="B464" t="str">
        <f>IF('Indtægter og info om lotterier'!I185="","",'Indtægter og info om lotterier'!A185)</f>
        <v/>
      </c>
      <c r="C464" t="str">
        <f>IF('Indtægter og info om lotterier'!I185="","",'Indtægter og info om lotterier'!H185)</f>
        <v/>
      </c>
      <c r="D464" t="str">
        <f>IF('Indtægter og info om lotterier'!I185="","",'Indtægter og info om lotterier'!I185)</f>
        <v/>
      </c>
      <c r="E464" t="s">
        <v>80</v>
      </c>
    </row>
    <row r="465" spans="1:5" x14ac:dyDescent="0.3">
      <c r="A465" t="str">
        <f t="shared" si="7"/>
        <v/>
      </c>
      <c r="B465" t="str">
        <f>IF('Indtægter og info om lotterier'!I186="","",'Indtægter og info om lotterier'!A186)</f>
        <v/>
      </c>
      <c r="C465" t="str">
        <f>IF('Indtægter og info om lotterier'!I186="","",'Indtægter og info om lotterier'!H186)</f>
        <v/>
      </c>
      <c r="D465" t="str">
        <f>IF('Indtægter og info om lotterier'!I186="","",'Indtægter og info om lotterier'!I186)</f>
        <v/>
      </c>
      <c r="E465" t="s">
        <v>80</v>
      </c>
    </row>
    <row r="466" spans="1:5" x14ac:dyDescent="0.3">
      <c r="A466" t="str">
        <f t="shared" si="7"/>
        <v/>
      </c>
      <c r="B466" t="str">
        <f>IF('Indtægter og info om lotterier'!I187="","",'Indtægter og info om lotterier'!A187)</f>
        <v/>
      </c>
      <c r="C466" t="str">
        <f>IF('Indtægter og info om lotterier'!I187="","",'Indtægter og info om lotterier'!H187)</f>
        <v/>
      </c>
      <c r="D466" t="str">
        <f>IF('Indtægter og info om lotterier'!I187="","",'Indtægter og info om lotterier'!I187)</f>
        <v/>
      </c>
      <c r="E466" t="s">
        <v>80</v>
      </c>
    </row>
    <row r="467" spans="1:5" x14ac:dyDescent="0.3">
      <c r="A467" t="str">
        <f t="shared" si="7"/>
        <v/>
      </c>
      <c r="B467" t="str">
        <f>IF('Indtægter og info om lotterier'!I188="","",'Indtægter og info om lotterier'!A188)</f>
        <v/>
      </c>
      <c r="C467" t="str">
        <f>IF('Indtægter og info om lotterier'!I188="","",'Indtægter og info om lotterier'!H188)</f>
        <v/>
      </c>
      <c r="D467" t="str">
        <f>IF('Indtægter og info om lotterier'!I188="","",'Indtægter og info om lotterier'!I188)</f>
        <v/>
      </c>
      <c r="E467" t="s">
        <v>80</v>
      </c>
    </row>
    <row r="468" spans="1:5" x14ac:dyDescent="0.3">
      <c r="A468" t="str">
        <f t="shared" si="7"/>
        <v/>
      </c>
      <c r="B468" t="str">
        <f>IF('Indtægter og info om lotterier'!I189="","",'Indtægter og info om lotterier'!A189)</f>
        <v/>
      </c>
      <c r="C468" t="str">
        <f>IF('Indtægter og info om lotterier'!I189="","",'Indtægter og info om lotterier'!H189)</f>
        <v/>
      </c>
      <c r="D468" t="str">
        <f>IF('Indtægter og info om lotterier'!I189="","",'Indtægter og info om lotterier'!I189)</f>
        <v/>
      </c>
      <c r="E468" t="s">
        <v>80</v>
      </c>
    </row>
    <row r="469" spans="1:5" x14ac:dyDescent="0.3">
      <c r="A469" t="str">
        <f t="shared" si="7"/>
        <v/>
      </c>
      <c r="B469" t="str">
        <f>IF('Indtægter og info om lotterier'!I190="","",'Indtægter og info om lotterier'!A190)</f>
        <v/>
      </c>
      <c r="C469" t="str">
        <f>IF('Indtægter og info om lotterier'!I190="","",'Indtægter og info om lotterier'!H190)</f>
        <v/>
      </c>
      <c r="D469" t="str">
        <f>IF('Indtægter og info om lotterier'!I190="","",'Indtægter og info om lotterier'!I190)</f>
        <v/>
      </c>
      <c r="E469" t="s">
        <v>80</v>
      </c>
    </row>
    <row r="470" spans="1:5" x14ac:dyDescent="0.3">
      <c r="A470" t="str">
        <f t="shared" si="7"/>
        <v/>
      </c>
      <c r="B470" t="str">
        <f>IF('Indtægter og info om lotterier'!I191="","",'Indtægter og info om lotterier'!A191)</f>
        <v/>
      </c>
      <c r="C470" t="str">
        <f>IF('Indtægter og info om lotterier'!I191="","",'Indtægter og info om lotterier'!H191)</f>
        <v/>
      </c>
      <c r="D470" t="str">
        <f>IF('Indtægter og info om lotterier'!I191="","",'Indtægter og info om lotterier'!I191)</f>
        <v/>
      </c>
      <c r="E470" t="s">
        <v>80</v>
      </c>
    </row>
    <row r="471" spans="1:5" x14ac:dyDescent="0.3">
      <c r="A471" t="str">
        <f t="shared" si="7"/>
        <v/>
      </c>
      <c r="B471" t="str">
        <f>IF('Indtægter og info om lotterier'!I192="","",'Indtægter og info om lotterier'!A192)</f>
        <v/>
      </c>
      <c r="C471" t="str">
        <f>IF('Indtægter og info om lotterier'!I192="","",'Indtægter og info om lotterier'!H192)</f>
        <v/>
      </c>
      <c r="D471" t="str">
        <f>IF('Indtægter og info om lotterier'!I192="","",'Indtægter og info om lotterier'!I192)</f>
        <v/>
      </c>
      <c r="E471" t="s">
        <v>80</v>
      </c>
    </row>
    <row r="472" spans="1:5" x14ac:dyDescent="0.3">
      <c r="A472" t="str">
        <f t="shared" si="7"/>
        <v/>
      </c>
      <c r="B472" t="str">
        <f>IF('Indtægter og info om lotterier'!I193="","",'Indtægter og info om lotterier'!A193)</f>
        <v/>
      </c>
      <c r="C472" t="str">
        <f>IF('Indtægter og info om lotterier'!I193="","",'Indtægter og info om lotterier'!H193)</f>
        <v/>
      </c>
      <c r="D472" t="str">
        <f>IF('Indtægter og info om lotterier'!I193="","",'Indtægter og info om lotterier'!I193)</f>
        <v/>
      </c>
      <c r="E472" t="s">
        <v>80</v>
      </c>
    </row>
    <row r="473" spans="1:5" x14ac:dyDescent="0.3">
      <c r="A473" t="str">
        <f t="shared" si="7"/>
        <v/>
      </c>
      <c r="B473" t="str">
        <f>IF('Indtægter og info om lotterier'!I194="","",'Indtægter og info om lotterier'!A194)</f>
        <v/>
      </c>
      <c r="C473" t="str">
        <f>IF('Indtægter og info om lotterier'!I194="","",'Indtægter og info om lotterier'!H194)</f>
        <v/>
      </c>
      <c r="D473" t="str">
        <f>IF('Indtægter og info om lotterier'!I194="","",'Indtægter og info om lotterier'!I194)</f>
        <v/>
      </c>
      <c r="E473" t="s">
        <v>80</v>
      </c>
    </row>
    <row r="474" spans="1:5" x14ac:dyDescent="0.3">
      <c r="A474" t="str">
        <f t="shared" si="7"/>
        <v/>
      </c>
      <c r="B474" t="str">
        <f>IF('Indtægter og info om lotterier'!I195="","",'Indtægter og info om lotterier'!A195)</f>
        <v/>
      </c>
      <c r="C474" t="str">
        <f>IF('Indtægter og info om lotterier'!I195="","",'Indtægter og info om lotterier'!H195)</f>
        <v/>
      </c>
      <c r="D474" t="str">
        <f>IF('Indtægter og info om lotterier'!I195="","",'Indtægter og info om lotterier'!I195)</f>
        <v/>
      </c>
      <c r="E474" t="s">
        <v>80</v>
      </c>
    </row>
    <row r="475" spans="1:5" x14ac:dyDescent="0.3">
      <c r="A475" t="str">
        <f t="shared" si="7"/>
        <v/>
      </c>
      <c r="B475" t="str">
        <f>IF('Indtægter og info om lotterier'!I196="","",'Indtægter og info om lotterier'!A196)</f>
        <v/>
      </c>
      <c r="C475" t="str">
        <f>IF('Indtægter og info om lotterier'!I196="","",'Indtægter og info om lotterier'!H196)</f>
        <v/>
      </c>
      <c r="D475" t="str">
        <f>IF('Indtægter og info om lotterier'!I196="","",'Indtægter og info om lotterier'!I196)</f>
        <v/>
      </c>
      <c r="E475" t="s">
        <v>80</v>
      </c>
    </row>
    <row r="476" spans="1:5" x14ac:dyDescent="0.3">
      <c r="A476" t="str">
        <f t="shared" si="7"/>
        <v/>
      </c>
      <c r="B476" t="str">
        <f>IF('Indtægter og info om lotterier'!I197="","",'Indtægter og info om lotterier'!A197)</f>
        <v/>
      </c>
      <c r="C476" t="str">
        <f>IF('Indtægter og info om lotterier'!I197="","",'Indtægter og info om lotterier'!H197)</f>
        <v/>
      </c>
      <c r="D476" t="str">
        <f>IF('Indtægter og info om lotterier'!I197="","",'Indtægter og info om lotterier'!I197)</f>
        <v/>
      </c>
      <c r="E476" t="s">
        <v>80</v>
      </c>
    </row>
    <row r="477" spans="1:5" x14ac:dyDescent="0.3">
      <c r="A477" t="str">
        <f t="shared" si="7"/>
        <v/>
      </c>
      <c r="B477" t="str">
        <f>IF('Indtægter og info om lotterier'!I198="","",'Indtægter og info om lotterier'!A198)</f>
        <v/>
      </c>
      <c r="C477" t="str">
        <f>IF('Indtægter og info om lotterier'!I198="","",'Indtægter og info om lotterier'!H198)</f>
        <v/>
      </c>
      <c r="D477" t="str">
        <f>IF('Indtægter og info om lotterier'!I198="","",'Indtægter og info om lotterier'!I198)</f>
        <v/>
      </c>
      <c r="E477" t="s">
        <v>80</v>
      </c>
    </row>
    <row r="478" spans="1:5" x14ac:dyDescent="0.3">
      <c r="A478" t="str">
        <f t="shared" ref="A478:A541" si="8">IF(D478="","","Indtægt")</f>
        <v/>
      </c>
      <c r="B478" t="str">
        <f>IF('Indtægter og info om lotterier'!I199="","",'Indtægter og info om lotterier'!A199)</f>
        <v/>
      </c>
      <c r="C478" t="str">
        <f>IF('Indtægter og info om lotterier'!I199="","",'Indtægter og info om lotterier'!H199)</f>
        <v/>
      </c>
      <c r="D478" t="str">
        <f>IF('Indtægter og info om lotterier'!I199="","",'Indtægter og info om lotterier'!I199)</f>
        <v/>
      </c>
      <c r="E478" t="s">
        <v>80</v>
      </c>
    </row>
    <row r="479" spans="1:5" x14ac:dyDescent="0.3">
      <c r="A479" t="str">
        <f t="shared" si="8"/>
        <v/>
      </c>
      <c r="B479" t="str">
        <f>IF('Indtægter og info om lotterier'!I200="","",'Indtægter og info om lotterier'!A200)</f>
        <v/>
      </c>
      <c r="C479" t="str">
        <f>IF('Indtægter og info om lotterier'!I200="","",'Indtægter og info om lotterier'!H200)</f>
        <v/>
      </c>
      <c r="D479" t="str">
        <f>IF('Indtægter og info om lotterier'!I200="","",'Indtægter og info om lotterier'!I200)</f>
        <v/>
      </c>
      <c r="E479" t="s">
        <v>80</v>
      </c>
    </row>
    <row r="480" spans="1:5" x14ac:dyDescent="0.3">
      <c r="A480" t="str">
        <f t="shared" si="8"/>
        <v/>
      </c>
      <c r="B480" t="str">
        <f>IF('Indtægter og info om lotterier'!I201="","",'Indtægter og info om lotterier'!A201)</f>
        <v/>
      </c>
      <c r="C480" t="str">
        <f>IF('Indtægter og info om lotterier'!I201="","",'Indtægter og info om lotterier'!H201)</f>
        <v/>
      </c>
      <c r="D480" t="str">
        <f>IF('Indtægter og info om lotterier'!I201="","",'Indtægter og info om lotterier'!I201)</f>
        <v/>
      </c>
      <c r="E480" t="s">
        <v>80</v>
      </c>
    </row>
    <row r="481" spans="1:5" x14ac:dyDescent="0.3">
      <c r="A481" t="str">
        <f t="shared" si="8"/>
        <v/>
      </c>
      <c r="B481" t="str">
        <f>IF('Indtægter og info om lotterier'!I202="","",'Indtægter og info om lotterier'!A202)</f>
        <v/>
      </c>
      <c r="C481" t="str">
        <f>IF('Indtægter og info om lotterier'!I202="","",'Indtægter og info om lotterier'!H202)</f>
        <v/>
      </c>
      <c r="D481" t="str">
        <f>IF('Indtægter og info om lotterier'!I202="","",'Indtægter og info om lotterier'!I202)</f>
        <v/>
      </c>
      <c r="E481" t="s">
        <v>80</v>
      </c>
    </row>
    <row r="482" spans="1:5" x14ac:dyDescent="0.3">
      <c r="A482" t="str">
        <f t="shared" si="8"/>
        <v/>
      </c>
      <c r="B482" t="str">
        <f>IF('Indtægter og info om lotterier'!I203="","",'Indtægter og info om lotterier'!A203)</f>
        <v/>
      </c>
      <c r="C482" t="str">
        <f>IF('Indtægter og info om lotterier'!I203="","",'Indtægter og info om lotterier'!H203)</f>
        <v/>
      </c>
      <c r="D482" t="str">
        <f>IF('Indtægter og info om lotterier'!I203="","",'Indtægter og info om lotterier'!I203)</f>
        <v/>
      </c>
      <c r="E482" t="s">
        <v>80</v>
      </c>
    </row>
    <row r="483" spans="1:5" x14ac:dyDescent="0.3">
      <c r="A483" t="str">
        <f t="shared" si="8"/>
        <v/>
      </c>
      <c r="B483" t="str">
        <f>IF('Indtægter og info om lotterier'!I204="","",'Indtægter og info om lotterier'!A204)</f>
        <v/>
      </c>
      <c r="C483" t="str">
        <f>IF('Indtægter og info om lotterier'!I204="","",'Indtægter og info om lotterier'!H204)</f>
        <v/>
      </c>
      <c r="D483" t="str">
        <f>IF('Indtægter og info om lotterier'!I204="","",'Indtægter og info om lotterier'!I204)</f>
        <v/>
      </c>
      <c r="E483" t="s">
        <v>80</v>
      </c>
    </row>
    <row r="484" spans="1:5" x14ac:dyDescent="0.3">
      <c r="A484" t="str">
        <f t="shared" si="8"/>
        <v/>
      </c>
      <c r="B484" t="str">
        <f>IF('Indtægter og info om lotterier'!I205="","",'Indtægter og info om lotterier'!A205)</f>
        <v/>
      </c>
      <c r="C484" t="str">
        <f>IF('Indtægter og info om lotterier'!I205="","",'Indtægter og info om lotterier'!H205)</f>
        <v/>
      </c>
      <c r="D484" t="str">
        <f>IF('Indtægter og info om lotterier'!I205="","",'Indtægter og info om lotterier'!I205)</f>
        <v/>
      </c>
      <c r="E484" t="s">
        <v>80</v>
      </c>
    </row>
    <row r="485" spans="1:5" x14ac:dyDescent="0.3">
      <c r="A485" t="str">
        <f t="shared" si="8"/>
        <v/>
      </c>
      <c r="B485" t="str">
        <f>IF('Indtægter og info om lotterier'!I206="","",'Indtægter og info om lotterier'!A206)</f>
        <v/>
      </c>
      <c r="C485" t="str">
        <f>IF('Indtægter og info om lotterier'!I206="","",'Indtægter og info om lotterier'!H206)</f>
        <v/>
      </c>
      <c r="D485" t="str">
        <f>IF('Indtægter og info om lotterier'!I206="","",'Indtægter og info om lotterier'!I206)</f>
        <v/>
      </c>
      <c r="E485" t="s">
        <v>80</v>
      </c>
    </row>
    <row r="486" spans="1:5" x14ac:dyDescent="0.3">
      <c r="A486" t="str">
        <f t="shared" si="8"/>
        <v/>
      </c>
      <c r="B486" t="str">
        <f>IF('Indtægter og info om lotterier'!I207="","",'Indtægter og info om lotterier'!A207)</f>
        <v/>
      </c>
      <c r="C486" t="str">
        <f>IF('Indtægter og info om lotterier'!I207="","",'Indtægter og info om lotterier'!H207)</f>
        <v/>
      </c>
      <c r="D486" t="str">
        <f>IF('Indtægter og info om lotterier'!I207="","",'Indtægter og info om lotterier'!I207)</f>
        <v/>
      </c>
      <c r="E486" t="s">
        <v>80</v>
      </c>
    </row>
    <row r="487" spans="1:5" x14ac:dyDescent="0.3">
      <c r="A487" t="str">
        <f t="shared" si="8"/>
        <v/>
      </c>
      <c r="B487" t="str">
        <f>IF('Indtægter og info om lotterier'!I208="","",'Indtægter og info om lotterier'!A208)</f>
        <v/>
      </c>
      <c r="C487" t="str">
        <f>IF('Indtægter og info om lotterier'!I208="","",'Indtægter og info om lotterier'!H208)</f>
        <v/>
      </c>
      <c r="D487" t="str">
        <f>IF('Indtægter og info om lotterier'!I208="","",'Indtægter og info om lotterier'!I208)</f>
        <v/>
      </c>
      <c r="E487" t="s">
        <v>80</v>
      </c>
    </row>
    <row r="488" spans="1:5" x14ac:dyDescent="0.3">
      <c r="A488" t="str">
        <f t="shared" si="8"/>
        <v/>
      </c>
      <c r="B488" t="str">
        <f>IF('Indtægter og info om lotterier'!I209="","",'Indtægter og info om lotterier'!A209)</f>
        <v/>
      </c>
      <c r="C488" t="str">
        <f>IF('Indtægter og info om lotterier'!I209="","",'Indtægter og info om lotterier'!H209)</f>
        <v/>
      </c>
      <c r="D488" t="str">
        <f>IF('Indtægter og info om lotterier'!I209="","",'Indtægter og info om lotterier'!I209)</f>
        <v/>
      </c>
      <c r="E488" t="s">
        <v>80</v>
      </c>
    </row>
    <row r="489" spans="1:5" x14ac:dyDescent="0.3">
      <c r="A489" t="str">
        <f t="shared" si="8"/>
        <v/>
      </c>
      <c r="B489" t="str">
        <f>IF('Indtægter og info om lotterier'!I210="","",'Indtægter og info om lotterier'!A210)</f>
        <v/>
      </c>
      <c r="C489" t="str">
        <f>IF('Indtægter og info om lotterier'!I210="","",'Indtægter og info om lotterier'!H210)</f>
        <v/>
      </c>
      <c r="D489" t="str">
        <f>IF('Indtægter og info om lotterier'!I210="","",'Indtægter og info om lotterier'!I210)</f>
        <v/>
      </c>
      <c r="E489" t="s">
        <v>80</v>
      </c>
    </row>
    <row r="490" spans="1:5" x14ac:dyDescent="0.3">
      <c r="A490" t="str">
        <f t="shared" si="8"/>
        <v/>
      </c>
      <c r="B490" t="str">
        <f>IF('Indtægter og info om lotterier'!I211="","",'Indtægter og info om lotterier'!A211)</f>
        <v/>
      </c>
      <c r="C490" t="str">
        <f>IF('Indtægter og info om lotterier'!I211="","",'Indtægter og info om lotterier'!H211)</f>
        <v/>
      </c>
      <c r="D490" t="str">
        <f>IF('Indtægter og info om lotterier'!I211="","",'Indtægter og info om lotterier'!I211)</f>
        <v/>
      </c>
      <c r="E490" t="s">
        <v>80</v>
      </c>
    </row>
    <row r="491" spans="1:5" x14ac:dyDescent="0.3">
      <c r="A491" t="str">
        <f t="shared" si="8"/>
        <v/>
      </c>
      <c r="B491" t="str">
        <f>IF('Indtægter og info om lotterier'!I212="","",'Indtægter og info om lotterier'!A212)</f>
        <v/>
      </c>
      <c r="C491" t="str">
        <f>IF('Indtægter og info om lotterier'!I212="","",'Indtægter og info om lotterier'!H212)</f>
        <v/>
      </c>
      <c r="D491" t="str">
        <f>IF('Indtægter og info om lotterier'!I212="","",'Indtægter og info om lotterier'!I212)</f>
        <v/>
      </c>
      <c r="E491" t="s">
        <v>80</v>
      </c>
    </row>
    <row r="492" spans="1:5" x14ac:dyDescent="0.3">
      <c r="A492" t="str">
        <f t="shared" si="8"/>
        <v/>
      </c>
      <c r="B492" t="str">
        <f>IF('Indtægter og info om lotterier'!I213="","",'Indtægter og info om lotterier'!A213)</f>
        <v/>
      </c>
      <c r="C492" t="str">
        <f>IF('Indtægter og info om lotterier'!I213="","",'Indtægter og info om lotterier'!H213)</f>
        <v/>
      </c>
      <c r="D492" t="str">
        <f>IF('Indtægter og info om lotterier'!I213="","",'Indtægter og info om lotterier'!I213)</f>
        <v/>
      </c>
      <c r="E492" t="s">
        <v>80</v>
      </c>
    </row>
    <row r="493" spans="1:5" x14ac:dyDescent="0.3">
      <c r="A493" t="str">
        <f t="shared" si="8"/>
        <v/>
      </c>
      <c r="B493" t="str">
        <f>IF('Indtægter og info om lotterier'!I214="","",'Indtægter og info om lotterier'!A214)</f>
        <v/>
      </c>
      <c r="C493" t="str">
        <f>IF('Indtægter og info om lotterier'!I214="","",'Indtægter og info om lotterier'!H214)</f>
        <v/>
      </c>
      <c r="D493" t="str">
        <f>IF('Indtægter og info om lotterier'!I214="","",'Indtægter og info om lotterier'!I214)</f>
        <v/>
      </c>
      <c r="E493" t="s">
        <v>80</v>
      </c>
    </row>
    <row r="494" spans="1:5" x14ac:dyDescent="0.3">
      <c r="A494" t="str">
        <f t="shared" si="8"/>
        <v/>
      </c>
      <c r="B494" t="str">
        <f>IF('Indtægter og info om lotterier'!I215="","",'Indtægter og info om lotterier'!A215)</f>
        <v/>
      </c>
      <c r="C494" t="str">
        <f>IF('Indtægter og info om lotterier'!I215="","",'Indtægter og info om lotterier'!H215)</f>
        <v/>
      </c>
      <c r="D494" t="str">
        <f>IF('Indtægter og info om lotterier'!I215="","",'Indtægter og info om lotterier'!I215)</f>
        <v/>
      </c>
      <c r="E494" t="s">
        <v>80</v>
      </c>
    </row>
    <row r="495" spans="1:5" x14ac:dyDescent="0.3">
      <c r="A495" t="str">
        <f t="shared" si="8"/>
        <v/>
      </c>
      <c r="B495" t="str">
        <f>IF('Indtægter og info om lotterier'!I216="","",'Indtægter og info om lotterier'!A216)</f>
        <v/>
      </c>
      <c r="C495" t="str">
        <f>IF('Indtægter og info om lotterier'!I216="","",'Indtægter og info om lotterier'!H216)</f>
        <v/>
      </c>
      <c r="D495" t="str">
        <f>IF('Indtægter og info om lotterier'!I216="","",'Indtægter og info om lotterier'!I216)</f>
        <v/>
      </c>
      <c r="E495" t="s">
        <v>80</v>
      </c>
    </row>
    <row r="496" spans="1:5" x14ac:dyDescent="0.3">
      <c r="A496" t="str">
        <f t="shared" si="8"/>
        <v/>
      </c>
      <c r="B496" t="str">
        <f>IF('Indtægter og info om lotterier'!I217="","",'Indtægter og info om lotterier'!A217)</f>
        <v/>
      </c>
      <c r="C496" t="str">
        <f>IF('Indtægter og info om lotterier'!I217="","",'Indtægter og info om lotterier'!H217)</f>
        <v/>
      </c>
      <c r="D496" t="str">
        <f>IF('Indtægter og info om lotterier'!I217="","",'Indtægter og info om lotterier'!I217)</f>
        <v/>
      </c>
      <c r="E496" t="s">
        <v>80</v>
      </c>
    </row>
    <row r="497" spans="1:5" x14ac:dyDescent="0.3">
      <c r="A497" t="str">
        <f t="shared" si="8"/>
        <v/>
      </c>
      <c r="B497" t="str">
        <f>IF('Indtægter og info om lotterier'!I218="","",'Indtægter og info om lotterier'!A218)</f>
        <v/>
      </c>
      <c r="C497" t="str">
        <f>IF('Indtægter og info om lotterier'!I218="","",'Indtægter og info om lotterier'!H218)</f>
        <v/>
      </c>
      <c r="D497" t="str">
        <f>IF('Indtægter og info om lotterier'!I218="","",'Indtægter og info om lotterier'!I218)</f>
        <v/>
      </c>
      <c r="E497" t="s">
        <v>80</v>
      </c>
    </row>
    <row r="498" spans="1:5" x14ac:dyDescent="0.3">
      <c r="A498" t="str">
        <f t="shared" si="8"/>
        <v/>
      </c>
      <c r="B498" t="str">
        <f>IF('Indtægter og info om lotterier'!I219="","",'Indtægter og info om lotterier'!A219)</f>
        <v/>
      </c>
      <c r="C498" t="str">
        <f>IF('Indtægter og info om lotterier'!I219="","",'Indtægter og info om lotterier'!H219)</f>
        <v/>
      </c>
      <c r="D498" t="str">
        <f>IF('Indtægter og info om lotterier'!I219="","",'Indtægter og info om lotterier'!I219)</f>
        <v/>
      </c>
      <c r="E498" t="s">
        <v>80</v>
      </c>
    </row>
    <row r="499" spans="1:5" x14ac:dyDescent="0.3">
      <c r="A499" t="str">
        <f t="shared" si="8"/>
        <v/>
      </c>
      <c r="B499" t="str">
        <f>IF('Indtægter og info om lotterier'!I220="","",'Indtægter og info om lotterier'!A220)</f>
        <v/>
      </c>
      <c r="C499" t="str">
        <f>IF('Indtægter og info om lotterier'!I220="","",'Indtægter og info om lotterier'!H220)</f>
        <v/>
      </c>
      <c r="D499" t="str">
        <f>IF('Indtægter og info om lotterier'!I220="","",'Indtægter og info om lotterier'!I220)</f>
        <v/>
      </c>
      <c r="E499" t="s">
        <v>80</v>
      </c>
    </row>
    <row r="500" spans="1:5" x14ac:dyDescent="0.3">
      <c r="A500" t="str">
        <f t="shared" si="8"/>
        <v/>
      </c>
      <c r="B500" t="str">
        <f>IF('Indtægter og info om lotterier'!I221="","",'Indtægter og info om lotterier'!A221)</f>
        <v/>
      </c>
      <c r="C500" t="str">
        <f>IF('Indtægter og info om lotterier'!I221="","",'Indtægter og info om lotterier'!H221)</f>
        <v/>
      </c>
      <c r="D500" t="str">
        <f>IF('Indtægter og info om lotterier'!I221="","",'Indtægter og info om lotterier'!I221)</f>
        <v/>
      </c>
      <c r="E500" t="s">
        <v>80</v>
      </c>
    </row>
    <row r="501" spans="1:5" x14ac:dyDescent="0.3">
      <c r="A501" t="str">
        <f t="shared" si="8"/>
        <v/>
      </c>
      <c r="B501" t="str">
        <f>IF('Indtægter og info om lotterier'!I222="","",'Indtægter og info om lotterier'!A222)</f>
        <v/>
      </c>
      <c r="C501" t="str">
        <f>IF('Indtægter og info om lotterier'!I222="","",'Indtægter og info om lotterier'!H222)</f>
        <v/>
      </c>
      <c r="D501" t="str">
        <f>IF('Indtægter og info om lotterier'!I222="","",'Indtægter og info om lotterier'!I222)</f>
        <v/>
      </c>
      <c r="E501" t="s">
        <v>80</v>
      </c>
    </row>
    <row r="502" spans="1:5" x14ac:dyDescent="0.3">
      <c r="A502" t="str">
        <f t="shared" si="8"/>
        <v/>
      </c>
      <c r="B502" t="str">
        <f>IF('Indtægter og info om lotterier'!I223="","",'Indtægter og info om lotterier'!A223)</f>
        <v/>
      </c>
      <c r="C502" t="str">
        <f>IF('Indtægter og info om lotterier'!I223="","",'Indtægter og info om lotterier'!H223)</f>
        <v/>
      </c>
      <c r="D502" t="str">
        <f>IF('Indtægter og info om lotterier'!I223="","",'Indtægter og info om lotterier'!I223)</f>
        <v/>
      </c>
      <c r="E502" t="s">
        <v>80</v>
      </c>
    </row>
    <row r="503" spans="1:5" x14ac:dyDescent="0.3">
      <c r="A503" t="str">
        <f t="shared" si="8"/>
        <v/>
      </c>
      <c r="B503" t="str">
        <f>IF('Indtægter og info om lotterier'!I224="","",'Indtægter og info om lotterier'!A224)</f>
        <v/>
      </c>
      <c r="C503" t="str">
        <f>IF('Indtægter og info om lotterier'!I224="","",'Indtægter og info om lotterier'!H224)</f>
        <v/>
      </c>
      <c r="D503" t="str">
        <f>IF('Indtægter og info om lotterier'!I224="","",'Indtægter og info om lotterier'!I224)</f>
        <v/>
      </c>
      <c r="E503" t="s">
        <v>80</v>
      </c>
    </row>
    <row r="504" spans="1:5" x14ac:dyDescent="0.3">
      <c r="A504" t="str">
        <f t="shared" si="8"/>
        <v/>
      </c>
      <c r="B504" t="str">
        <f>IF('Indtægter og info om lotterier'!I225="","",'Indtægter og info om lotterier'!A225)</f>
        <v/>
      </c>
      <c r="C504" t="str">
        <f>IF('Indtægter og info om lotterier'!I225="","",'Indtægter og info om lotterier'!H225)</f>
        <v/>
      </c>
      <c r="D504" t="str">
        <f>IF('Indtægter og info om lotterier'!I225="","",'Indtægter og info om lotterier'!I225)</f>
        <v/>
      </c>
      <c r="E504" t="s">
        <v>80</v>
      </c>
    </row>
    <row r="505" spans="1:5" x14ac:dyDescent="0.3">
      <c r="A505" t="str">
        <f t="shared" si="8"/>
        <v/>
      </c>
      <c r="B505" t="str">
        <f>IF('Indtægter og info om lotterier'!I226="","",'Indtægter og info om lotterier'!A226)</f>
        <v/>
      </c>
      <c r="C505" t="str">
        <f>IF('Indtægter og info om lotterier'!I226="","",'Indtægter og info om lotterier'!H226)</f>
        <v/>
      </c>
      <c r="D505" t="str">
        <f>IF('Indtægter og info om lotterier'!I226="","",'Indtægter og info om lotterier'!I226)</f>
        <v/>
      </c>
      <c r="E505" t="s">
        <v>80</v>
      </c>
    </row>
    <row r="506" spans="1:5" x14ac:dyDescent="0.3">
      <c r="A506" t="str">
        <f t="shared" si="8"/>
        <v/>
      </c>
      <c r="B506" t="str">
        <f>IF('Indtægter og info om lotterier'!I227="","",'Indtægter og info om lotterier'!A227)</f>
        <v/>
      </c>
      <c r="C506" t="str">
        <f>IF('Indtægter og info om lotterier'!I227="","",'Indtægter og info om lotterier'!H227)</f>
        <v/>
      </c>
      <c r="D506" t="str">
        <f>IF('Indtægter og info om lotterier'!I227="","",'Indtægter og info om lotterier'!I227)</f>
        <v/>
      </c>
      <c r="E506" t="s">
        <v>80</v>
      </c>
    </row>
    <row r="507" spans="1:5" x14ac:dyDescent="0.3">
      <c r="A507" t="str">
        <f t="shared" si="8"/>
        <v/>
      </c>
      <c r="B507" t="str">
        <f>IF('Indtægter og info om lotterier'!I228="","",'Indtægter og info om lotterier'!A228)</f>
        <v/>
      </c>
      <c r="C507" t="str">
        <f>IF('Indtægter og info om lotterier'!I228="","",'Indtægter og info om lotterier'!H228)</f>
        <v/>
      </c>
      <c r="D507" t="str">
        <f>IF('Indtægter og info om lotterier'!I228="","",'Indtægter og info om lotterier'!I228)</f>
        <v/>
      </c>
      <c r="E507" t="s">
        <v>80</v>
      </c>
    </row>
    <row r="508" spans="1:5" x14ac:dyDescent="0.3">
      <c r="A508" t="str">
        <f t="shared" si="8"/>
        <v/>
      </c>
      <c r="B508" t="str">
        <f>IF('Indtægter og info om lotterier'!I229="","",'Indtægter og info om lotterier'!A229)</f>
        <v/>
      </c>
      <c r="C508" t="str">
        <f>IF('Indtægter og info om lotterier'!I229="","",'Indtægter og info om lotterier'!H229)</f>
        <v/>
      </c>
      <c r="D508" t="str">
        <f>IF('Indtægter og info om lotterier'!I229="","",'Indtægter og info om lotterier'!I229)</f>
        <v/>
      </c>
      <c r="E508" t="s">
        <v>80</v>
      </c>
    </row>
    <row r="509" spans="1:5" x14ac:dyDescent="0.3">
      <c r="A509" t="str">
        <f t="shared" si="8"/>
        <v/>
      </c>
      <c r="B509" t="str">
        <f>IF('Indtægter og info om lotterier'!I230="","",'Indtægter og info om lotterier'!A230)</f>
        <v/>
      </c>
      <c r="C509" t="str">
        <f>IF('Indtægter og info om lotterier'!I230="","",'Indtægter og info om lotterier'!H230)</f>
        <v/>
      </c>
      <c r="D509" t="str">
        <f>IF('Indtægter og info om lotterier'!I230="","",'Indtægter og info om lotterier'!I230)</f>
        <v/>
      </c>
      <c r="E509" t="s">
        <v>80</v>
      </c>
    </row>
    <row r="510" spans="1:5" x14ac:dyDescent="0.3">
      <c r="A510" t="str">
        <f t="shared" si="8"/>
        <v/>
      </c>
      <c r="B510" t="str">
        <f>IF('Indtægter og info om lotterier'!I231="","",'Indtægter og info om lotterier'!A231)</f>
        <v/>
      </c>
      <c r="C510" t="str">
        <f>IF('Indtægter og info om lotterier'!I231="","",'Indtægter og info om lotterier'!H231)</f>
        <v/>
      </c>
      <c r="D510" t="str">
        <f>IF('Indtægter og info om lotterier'!I231="","",'Indtægter og info om lotterier'!I231)</f>
        <v/>
      </c>
      <c r="E510" t="s">
        <v>80</v>
      </c>
    </row>
    <row r="511" spans="1:5" x14ac:dyDescent="0.3">
      <c r="A511" t="str">
        <f t="shared" si="8"/>
        <v/>
      </c>
      <c r="B511" t="str">
        <f>IF('Indtægter og info om lotterier'!I232="","",'Indtægter og info om lotterier'!A232)</f>
        <v/>
      </c>
      <c r="C511" t="str">
        <f>IF('Indtægter og info om lotterier'!I232="","",'Indtægter og info om lotterier'!H232)</f>
        <v/>
      </c>
      <c r="D511" t="str">
        <f>IF('Indtægter og info om lotterier'!I232="","",'Indtægter og info om lotterier'!I232)</f>
        <v/>
      </c>
      <c r="E511" t="s">
        <v>80</v>
      </c>
    </row>
    <row r="512" spans="1:5" x14ac:dyDescent="0.3">
      <c r="A512" t="str">
        <f t="shared" si="8"/>
        <v/>
      </c>
      <c r="B512" t="str">
        <f>IF('Indtægter og info om lotterier'!I233="","",'Indtægter og info om lotterier'!A233)</f>
        <v/>
      </c>
      <c r="C512" t="str">
        <f>IF('Indtægter og info om lotterier'!I233="","",'Indtægter og info om lotterier'!H233)</f>
        <v/>
      </c>
      <c r="D512" t="str">
        <f>IF('Indtægter og info om lotterier'!I233="","",'Indtægter og info om lotterier'!I233)</f>
        <v/>
      </c>
      <c r="E512" t="s">
        <v>80</v>
      </c>
    </row>
    <row r="513" spans="1:5" x14ac:dyDescent="0.3">
      <c r="A513" t="str">
        <f t="shared" si="8"/>
        <v/>
      </c>
      <c r="B513" t="str">
        <f>IF('Indtægter og info om lotterier'!I234="","",'Indtægter og info om lotterier'!A234)</f>
        <v/>
      </c>
      <c r="C513" t="str">
        <f>IF('Indtægter og info om lotterier'!I234="","",'Indtægter og info om lotterier'!H234)</f>
        <v/>
      </c>
      <c r="D513" t="str">
        <f>IF('Indtægter og info om lotterier'!I234="","",'Indtægter og info om lotterier'!I234)</f>
        <v/>
      </c>
      <c r="E513" t="s">
        <v>80</v>
      </c>
    </row>
    <row r="514" spans="1:5" x14ac:dyDescent="0.3">
      <c r="A514" t="str">
        <f t="shared" si="8"/>
        <v/>
      </c>
      <c r="B514" t="str">
        <f>IF('Indtægter og info om lotterier'!I235="","",'Indtægter og info om lotterier'!A235)</f>
        <v/>
      </c>
      <c r="C514" t="str">
        <f>IF('Indtægter og info om lotterier'!I235="","",'Indtægter og info om lotterier'!H235)</f>
        <v/>
      </c>
      <c r="D514" t="str">
        <f>IF('Indtægter og info om lotterier'!I235="","",'Indtægter og info om lotterier'!I235)</f>
        <v/>
      </c>
      <c r="E514" t="s">
        <v>80</v>
      </c>
    </row>
    <row r="515" spans="1:5" x14ac:dyDescent="0.3">
      <c r="A515" t="str">
        <f t="shared" si="8"/>
        <v/>
      </c>
      <c r="B515" t="str">
        <f>IF('Indtægter og info om lotterier'!I236="","",'Indtægter og info om lotterier'!A236)</f>
        <v/>
      </c>
      <c r="C515" t="str">
        <f>IF('Indtægter og info om lotterier'!I236="","",'Indtægter og info om lotterier'!H236)</f>
        <v/>
      </c>
      <c r="D515" t="str">
        <f>IF('Indtægter og info om lotterier'!I236="","",'Indtægter og info om lotterier'!I236)</f>
        <v/>
      </c>
      <c r="E515" t="s">
        <v>80</v>
      </c>
    </row>
    <row r="516" spans="1:5" x14ac:dyDescent="0.3">
      <c r="A516" t="str">
        <f t="shared" si="8"/>
        <v/>
      </c>
      <c r="B516" t="str">
        <f>IF('Indtægter og info om lotterier'!I237="","",'Indtægter og info om lotterier'!A237)</f>
        <v/>
      </c>
      <c r="C516" t="str">
        <f>IF('Indtægter og info om lotterier'!I237="","",'Indtægter og info om lotterier'!H237)</f>
        <v/>
      </c>
      <c r="D516" t="str">
        <f>IF('Indtægter og info om lotterier'!I237="","",'Indtægter og info om lotterier'!I237)</f>
        <v/>
      </c>
      <c r="E516" t="s">
        <v>80</v>
      </c>
    </row>
    <row r="517" spans="1:5" x14ac:dyDescent="0.3">
      <c r="A517" t="str">
        <f t="shared" si="8"/>
        <v/>
      </c>
      <c r="B517" t="str">
        <f>IF('Indtægter og info om lotterier'!I238="","",'Indtægter og info om lotterier'!A238)</f>
        <v/>
      </c>
      <c r="C517" t="str">
        <f>IF('Indtægter og info om lotterier'!I238="","",'Indtægter og info om lotterier'!H238)</f>
        <v/>
      </c>
      <c r="D517" t="str">
        <f>IF('Indtægter og info om lotterier'!I238="","",'Indtægter og info om lotterier'!I238)</f>
        <v/>
      </c>
      <c r="E517" t="s">
        <v>80</v>
      </c>
    </row>
    <row r="518" spans="1:5" x14ac:dyDescent="0.3">
      <c r="A518" t="str">
        <f t="shared" si="8"/>
        <v/>
      </c>
      <c r="B518" t="str">
        <f>IF('Indtægter og info om lotterier'!I239="","",'Indtægter og info om lotterier'!A239)</f>
        <v/>
      </c>
      <c r="C518" t="str">
        <f>IF('Indtægter og info om lotterier'!I239="","",'Indtægter og info om lotterier'!H239)</f>
        <v/>
      </c>
      <c r="D518" t="str">
        <f>IF('Indtægter og info om lotterier'!I239="","",'Indtægter og info om lotterier'!I239)</f>
        <v/>
      </c>
      <c r="E518" t="s">
        <v>80</v>
      </c>
    </row>
    <row r="519" spans="1:5" x14ac:dyDescent="0.3">
      <c r="A519" t="str">
        <f t="shared" si="8"/>
        <v/>
      </c>
      <c r="B519" t="str">
        <f>IF('Indtægter og info om lotterier'!I240="","",'Indtægter og info om lotterier'!A240)</f>
        <v/>
      </c>
      <c r="C519" t="str">
        <f>IF('Indtægter og info om lotterier'!I240="","",'Indtægter og info om lotterier'!H240)</f>
        <v/>
      </c>
      <c r="D519" t="str">
        <f>IF('Indtægter og info om lotterier'!I240="","",'Indtægter og info om lotterier'!I240)</f>
        <v/>
      </c>
      <c r="E519" t="s">
        <v>80</v>
      </c>
    </row>
    <row r="520" spans="1:5" x14ac:dyDescent="0.3">
      <c r="A520" t="str">
        <f t="shared" si="8"/>
        <v/>
      </c>
      <c r="B520" t="str">
        <f>IF('Indtægter og info om lotterier'!I241="","",'Indtægter og info om lotterier'!A241)</f>
        <v/>
      </c>
      <c r="C520" t="str">
        <f>IF('Indtægter og info om lotterier'!I241="","",'Indtægter og info om lotterier'!H241)</f>
        <v/>
      </c>
      <c r="D520" t="str">
        <f>IF('Indtægter og info om lotterier'!I241="","",'Indtægter og info om lotterier'!I241)</f>
        <v/>
      </c>
      <c r="E520" t="s">
        <v>80</v>
      </c>
    </row>
    <row r="521" spans="1:5" x14ac:dyDescent="0.3">
      <c r="A521" t="str">
        <f t="shared" si="8"/>
        <v/>
      </c>
      <c r="B521" t="str">
        <f>IF('Indtægter og info om lotterier'!I242="","",'Indtægter og info om lotterier'!A242)</f>
        <v/>
      </c>
      <c r="C521" t="str">
        <f>IF('Indtægter og info om lotterier'!I242="","",'Indtægter og info om lotterier'!H242)</f>
        <v/>
      </c>
      <c r="D521" t="str">
        <f>IF('Indtægter og info om lotterier'!I242="","",'Indtægter og info om lotterier'!I242)</f>
        <v/>
      </c>
      <c r="E521" t="s">
        <v>80</v>
      </c>
    </row>
    <row r="522" spans="1:5" x14ac:dyDescent="0.3">
      <c r="A522" t="str">
        <f t="shared" si="8"/>
        <v/>
      </c>
      <c r="B522" t="str">
        <f>IF('Indtægter og info om lotterier'!I243="","",'Indtægter og info om lotterier'!A243)</f>
        <v/>
      </c>
      <c r="C522" t="str">
        <f>IF('Indtægter og info om lotterier'!I243="","",'Indtægter og info om lotterier'!H243)</f>
        <v/>
      </c>
      <c r="D522" t="str">
        <f>IF('Indtægter og info om lotterier'!I243="","",'Indtægter og info om lotterier'!I243)</f>
        <v/>
      </c>
      <c r="E522" t="s">
        <v>80</v>
      </c>
    </row>
    <row r="523" spans="1:5" x14ac:dyDescent="0.3">
      <c r="A523" t="str">
        <f t="shared" si="8"/>
        <v/>
      </c>
      <c r="B523" t="str">
        <f>IF('Indtægter og info om lotterier'!I244="","",'Indtægter og info om lotterier'!A244)</f>
        <v/>
      </c>
      <c r="C523" t="str">
        <f>IF('Indtægter og info om lotterier'!I244="","",'Indtægter og info om lotterier'!H244)</f>
        <v/>
      </c>
      <c r="D523" t="str">
        <f>IF('Indtægter og info om lotterier'!I244="","",'Indtægter og info om lotterier'!I244)</f>
        <v/>
      </c>
      <c r="E523" t="s">
        <v>80</v>
      </c>
    </row>
    <row r="524" spans="1:5" x14ac:dyDescent="0.3">
      <c r="A524" t="str">
        <f t="shared" si="8"/>
        <v/>
      </c>
      <c r="B524" t="str">
        <f>IF('Indtægter og info om lotterier'!I245="","",'Indtægter og info om lotterier'!A245)</f>
        <v/>
      </c>
      <c r="C524" t="str">
        <f>IF('Indtægter og info om lotterier'!I245="","",'Indtægter og info om lotterier'!H245)</f>
        <v/>
      </c>
      <c r="D524" t="str">
        <f>IF('Indtægter og info om lotterier'!I245="","",'Indtægter og info om lotterier'!I245)</f>
        <v/>
      </c>
      <c r="E524" t="s">
        <v>80</v>
      </c>
    </row>
    <row r="525" spans="1:5" x14ac:dyDescent="0.3">
      <c r="A525" t="str">
        <f t="shared" si="8"/>
        <v/>
      </c>
      <c r="B525" t="str">
        <f>IF('Indtægter og info om lotterier'!I246="","",'Indtægter og info om lotterier'!A246)</f>
        <v/>
      </c>
      <c r="C525" t="str">
        <f>IF('Indtægter og info om lotterier'!I246="","",'Indtægter og info om lotterier'!H246)</f>
        <v/>
      </c>
      <c r="D525" t="str">
        <f>IF('Indtægter og info om lotterier'!I246="","",'Indtægter og info om lotterier'!I246)</f>
        <v/>
      </c>
      <c r="E525" t="s">
        <v>80</v>
      </c>
    </row>
    <row r="526" spans="1:5" x14ac:dyDescent="0.3">
      <c r="A526" t="str">
        <f t="shared" si="8"/>
        <v/>
      </c>
      <c r="B526" t="str">
        <f>IF('Indtægter og info om lotterier'!I247="","",'Indtægter og info om lotterier'!A247)</f>
        <v/>
      </c>
      <c r="C526" t="str">
        <f>IF('Indtægter og info om lotterier'!I247="","",'Indtægter og info om lotterier'!H247)</f>
        <v/>
      </c>
      <c r="D526" t="str">
        <f>IF('Indtægter og info om lotterier'!I247="","",'Indtægter og info om lotterier'!I247)</f>
        <v/>
      </c>
      <c r="E526" t="s">
        <v>80</v>
      </c>
    </row>
    <row r="527" spans="1:5" x14ac:dyDescent="0.3">
      <c r="A527" t="str">
        <f t="shared" si="8"/>
        <v/>
      </c>
      <c r="B527" t="str">
        <f>IF('Indtægter og info om lotterier'!I248="","",'Indtægter og info om lotterier'!A248)</f>
        <v/>
      </c>
      <c r="C527" t="str">
        <f>IF('Indtægter og info om lotterier'!I248="","",'Indtægter og info om lotterier'!H248)</f>
        <v/>
      </c>
      <c r="D527" t="str">
        <f>IF('Indtægter og info om lotterier'!I248="","",'Indtægter og info om lotterier'!I248)</f>
        <v/>
      </c>
      <c r="E527" t="s">
        <v>80</v>
      </c>
    </row>
    <row r="528" spans="1:5" x14ac:dyDescent="0.3">
      <c r="A528" t="str">
        <f t="shared" si="8"/>
        <v/>
      </c>
      <c r="B528" t="str">
        <f>IF('Indtægter og info om lotterier'!I249="","",'Indtægter og info om lotterier'!A249)</f>
        <v/>
      </c>
      <c r="C528" t="str">
        <f>IF('Indtægter og info om lotterier'!I249="","",'Indtægter og info om lotterier'!H249)</f>
        <v/>
      </c>
      <c r="D528" t="str">
        <f>IF('Indtægter og info om lotterier'!I249="","",'Indtægter og info om lotterier'!I249)</f>
        <v/>
      </c>
      <c r="E528" t="s">
        <v>80</v>
      </c>
    </row>
    <row r="529" spans="1:5" x14ac:dyDescent="0.3">
      <c r="A529" t="str">
        <f t="shared" si="8"/>
        <v/>
      </c>
      <c r="B529" t="str">
        <f>IF('Indtægter og info om lotterier'!I250="","",'Indtægter og info om lotterier'!A250)</f>
        <v/>
      </c>
      <c r="C529" t="str">
        <f>IF('Indtægter og info om lotterier'!I250="","",'Indtægter og info om lotterier'!H250)</f>
        <v/>
      </c>
      <c r="D529" t="str">
        <f>IF('Indtægter og info om lotterier'!I250="","",'Indtægter og info om lotterier'!I250)</f>
        <v/>
      </c>
      <c r="E529" t="s">
        <v>80</v>
      </c>
    </row>
    <row r="530" spans="1:5" x14ac:dyDescent="0.3">
      <c r="A530" t="str">
        <f t="shared" si="8"/>
        <v/>
      </c>
      <c r="B530" t="str">
        <f>IF('Indtægter og info om lotterier'!I251="","",'Indtægter og info om lotterier'!A251)</f>
        <v/>
      </c>
      <c r="C530" t="str">
        <f>IF('Indtægter og info om lotterier'!I251="","",'Indtægter og info om lotterier'!H251)</f>
        <v/>
      </c>
      <c r="D530" t="str">
        <f>IF('Indtægter og info om lotterier'!I251="","",'Indtægter og info om lotterier'!I251)</f>
        <v/>
      </c>
      <c r="E530" t="s">
        <v>80</v>
      </c>
    </row>
    <row r="531" spans="1:5" x14ac:dyDescent="0.3">
      <c r="A531" t="str">
        <f t="shared" si="8"/>
        <v/>
      </c>
      <c r="B531" t="str">
        <f>IF('Indtægter og info om lotterier'!I252="","",'Indtægter og info om lotterier'!A252)</f>
        <v/>
      </c>
      <c r="C531" t="str">
        <f>IF('Indtægter og info om lotterier'!I252="","",'Indtægter og info om lotterier'!H252)</f>
        <v/>
      </c>
      <c r="D531" t="str">
        <f>IF('Indtægter og info om lotterier'!I252="","",'Indtægter og info om lotterier'!I252)</f>
        <v/>
      </c>
      <c r="E531" t="s">
        <v>80</v>
      </c>
    </row>
    <row r="532" spans="1:5" x14ac:dyDescent="0.3">
      <c r="A532" t="str">
        <f t="shared" si="8"/>
        <v/>
      </c>
      <c r="B532" t="str">
        <f>IF('Indtægter og info om lotterier'!I253="","",'Indtægter og info om lotterier'!A253)</f>
        <v/>
      </c>
      <c r="C532" t="str">
        <f>IF('Indtægter og info om lotterier'!I253="","",'Indtægter og info om lotterier'!H253)</f>
        <v/>
      </c>
      <c r="D532" t="str">
        <f>IF('Indtægter og info om lotterier'!I253="","",'Indtægter og info om lotterier'!I253)</f>
        <v/>
      </c>
      <c r="E532" t="s">
        <v>80</v>
      </c>
    </row>
    <row r="533" spans="1:5" x14ac:dyDescent="0.3">
      <c r="A533" t="str">
        <f t="shared" si="8"/>
        <v/>
      </c>
      <c r="B533" t="str">
        <f>IF('Indtægter og info om lotterier'!I254="","",'Indtægter og info om lotterier'!A254)</f>
        <v/>
      </c>
      <c r="C533" t="str">
        <f>IF('Indtægter og info om lotterier'!I254="","",'Indtægter og info om lotterier'!H254)</f>
        <v/>
      </c>
      <c r="D533" t="str">
        <f>IF('Indtægter og info om lotterier'!I254="","",'Indtægter og info om lotterier'!I254)</f>
        <v/>
      </c>
      <c r="E533" t="s">
        <v>80</v>
      </c>
    </row>
    <row r="534" spans="1:5" x14ac:dyDescent="0.3">
      <c r="A534" t="str">
        <f t="shared" si="8"/>
        <v/>
      </c>
      <c r="B534" t="str">
        <f>IF('Indtægter og info om lotterier'!I255="","",'Indtægter og info om lotterier'!A255)</f>
        <v/>
      </c>
      <c r="C534" t="str">
        <f>IF('Indtægter og info om lotterier'!I255="","",'Indtægter og info om lotterier'!H255)</f>
        <v/>
      </c>
      <c r="D534" t="str">
        <f>IF('Indtægter og info om lotterier'!I255="","",'Indtægter og info om lotterier'!I255)</f>
        <v/>
      </c>
      <c r="E534" t="s">
        <v>80</v>
      </c>
    </row>
    <row r="535" spans="1:5" x14ac:dyDescent="0.3">
      <c r="A535" t="str">
        <f t="shared" si="8"/>
        <v/>
      </c>
      <c r="B535" t="str">
        <f>IF('Indtægter og info om lotterier'!I256="","",'Indtægter og info om lotterier'!A256)</f>
        <v/>
      </c>
      <c r="C535" t="str">
        <f>IF('Indtægter og info om lotterier'!I256="","",'Indtægter og info om lotterier'!H256)</f>
        <v/>
      </c>
      <c r="D535" t="str">
        <f>IF('Indtægter og info om lotterier'!I256="","",'Indtægter og info om lotterier'!I256)</f>
        <v/>
      </c>
      <c r="E535" t="s">
        <v>80</v>
      </c>
    </row>
    <row r="536" spans="1:5" x14ac:dyDescent="0.3">
      <c r="A536" t="str">
        <f t="shared" si="8"/>
        <v/>
      </c>
      <c r="B536" t="str">
        <f>IF('Indtægter og info om lotterier'!I257="","",'Indtægter og info om lotterier'!A257)</f>
        <v/>
      </c>
      <c r="C536" t="str">
        <f>IF('Indtægter og info om lotterier'!I257="","",'Indtægter og info om lotterier'!H257)</f>
        <v/>
      </c>
      <c r="D536" t="str">
        <f>IF('Indtægter og info om lotterier'!I257="","",'Indtægter og info om lotterier'!I257)</f>
        <v/>
      </c>
      <c r="E536" t="s">
        <v>80</v>
      </c>
    </row>
    <row r="537" spans="1:5" x14ac:dyDescent="0.3">
      <c r="A537" t="str">
        <f t="shared" si="8"/>
        <v/>
      </c>
      <c r="B537" t="str">
        <f>IF('Indtægter og info om lotterier'!I258="","",'Indtægter og info om lotterier'!A258)</f>
        <v/>
      </c>
      <c r="C537" t="str">
        <f>IF('Indtægter og info om lotterier'!I258="","",'Indtægter og info om lotterier'!H258)</f>
        <v/>
      </c>
      <c r="D537" t="str">
        <f>IF('Indtægter og info om lotterier'!I258="","",'Indtægter og info om lotterier'!I258)</f>
        <v/>
      </c>
      <c r="E537" t="s">
        <v>80</v>
      </c>
    </row>
    <row r="538" spans="1:5" x14ac:dyDescent="0.3">
      <c r="A538" t="str">
        <f t="shared" si="8"/>
        <v/>
      </c>
      <c r="B538" t="str">
        <f>IF('Indtægter og info om lotterier'!I259="","",'Indtægter og info om lotterier'!A259)</f>
        <v/>
      </c>
      <c r="C538" t="str">
        <f>IF('Indtægter og info om lotterier'!I259="","",'Indtægter og info om lotterier'!H259)</f>
        <v/>
      </c>
      <c r="D538" t="str">
        <f>IF('Indtægter og info om lotterier'!I259="","",'Indtægter og info om lotterier'!I259)</f>
        <v/>
      </c>
      <c r="E538" t="s">
        <v>80</v>
      </c>
    </row>
    <row r="539" spans="1:5" x14ac:dyDescent="0.3">
      <c r="A539" t="str">
        <f t="shared" si="8"/>
        <v/>
      </c>
      <c r="B539" t="str">
        <f>IF('Indtægter og info om lotterier'!I260="","",'Indtægter og info om lotterier'!A260)</f>
        <v/>
      </c>
      <c r="C539" t="str">
        <f>IF('Indtægter og info om lotterier'!I260="","",'Indtægter og info om lotterier'!H260)</f>
        <v/>
      </c>
      <c r="D539" t="str">
        <f>IF('Indtægter og info om lotterier'!I260="","",'Indtægter og info om lotterier'!I260)</f>
        <v/>
      </c>
      <c r="E539" t="s">
        <v>80</v>
      </c>
    </row>
    <row r="540" spans="1:5" x14ac:dyDescent="0.3">
      <c r="A540" t="str">
        <f t="shared" si="8"/>
        <v/>
      </c>
      <c r="B540" t="str">
        <f>IF('Indtægter og info om lotterier'!I261="","",'Indtægter og info om lotterier'!A261)</f>
        <v/>
      </c>
      <c r="C540" t="str">
        <f>IF('Indtægter og info om lotterier'!I261="","",'Indtægter og info om lotterier'!H261)</f>
        <v/>
      </c>
      <c r="D540" t="str">
        <f>IF('Indtægter og info om lotterier'!I261="","",'Indtægter og info om lotterier'!I261)</f>
        <v/>
      </c>
      <c r="E540" t="s">
        <v>80</v>
      </c>
    </row>
    <row r="541" spans="1:5" x14ac:dyDescent="0.3">
      <c r="A541" t="str">
        <f t="shared" si="8"/>
        <v/>
      </c>
      <c r="B541" t="str">
        <f>IF('Indtægter og info om lotterier'!I262="","",'Indtægter og info om lotterier'!A262)</f>
        <v/>
      </c>
      <c r="C541" t="str">
        <f>IF('Indtægter og info om lotterier'!I262="","",'Indtægter og info om lotterier'!H262)</f>
        <v/>
      </c>
      <c r="D541" t="str">
        <f>IF('Indtægter og info om lotterier'!I262="","",'Indtægter og info om lotterier'!I262)</f>
        <v/>
      </c>
      <c r="E541" t="s">
        <v>80</v>
      </c>
    </row>
    <row r="542" spans="1:5" x14ac:dyDescent="0.3">
      <c r="A542" t="str">
        <f t="shared" ref="A542:A605" si="9">IF(D542="","","Indtægt")</f>
        <v/>
      </c>
      <c r="B542" t="str">
        <f>IF('Indtægter og info om lotterier'!I263="","",'Indtægter og info om lotterier'!A263)</f>
        <v/>
      </c>
      <c r="C542" t="str">
        <f>IF('Indtægter og info om lotterier'!I263="","",'Indtægter og info om lotterier'!H263)</f>
        <v/>
      </c>
      <c r="D542" t="str">
        <f>IF('Indtægter og info om lotterier'!I263="","",'Indtægter og info om lotterier'!I263)</f>
        <v/>
      </c>
      <c r="E542" t="s">
        <v>80</v>
      </c>
    </row>
    <row r="543" spans="1:5" x14ac:dyDescent="0.3">
      <c r="A543" t="str">
        <f t="shared" si="9"/>
        <v/>
      </c>
      <c r="B543" t="str">
        <f>IF('Indtægter og info om lotterier'!I264="","",'Indtægter og info om lotterier'!A264)</f>
        <v/>
      </c>
      <c r="C543" t="str">
        <f>IF('Indtægter og info om lotterier'!I264="","",'Indtægter og info om lotterier'!H264)</f>
        <v/>
      </c>
      <c r="D543" t="str">
        <f>IF('Indtægter og info om lotterier'!I264="","",'Indtægter og info om lotterier'!I264)</f>
        <v/>
      </c>
      <c r="E543" t="s">
        <v>80</v>
      </c>
    </row>
    <row r="544" spans="1:5" x14ac:dyDescent="0.3">
      <c r="A544" t="str">
        <f t="shared" si="9"/>
        <v/>
      </c>
      <c r="B544" t="str">
        <f>IF('Indtægter og info om lotterier'!I265="","",'Indtægter og info om lotterier'!A265)</f>
        <v/>
      </c>
      <c r="C544" t="str">
        <f>IF('Indtægter og info om lotterier'!I265="","",'Indtægter og info om lotterier'!H265)</f>
        <v/>
      </c>
      <c r="D544" t="str">
        <f>IF('Indtægter og info om lotterier'!I265="","",'Indtægter og info om lotterier'!I265)</f>
        <v/>
      </c>
      <c r="E544" t="s">
        <v>80</v>
      </c>
    </row>
    <row r="545" spans="1:5" x14ac:dyDescent="0.3">
      <c r="A545" t="str">
        <f t="shared" si="9"/>
        <v/>
      </c>
      <c r="B545" t="str">
        <f>IF('Indtægter og info om lotterier'!I266="","",'Indtægter og info om lotterier'!A266)</f>
        <v/>
      </c>
      <c r="C545" t="str">
        <f>IF('Indtægter og info om lotterier'!I266="","",'Indtægter og info om lotterier'!H266)</f>
        <v/>
      </c>
      <c r="D545" t="str">
        <f>IF('Indtægter og info om lotterier'!I266="","",'Indtægter og info om lotterier'!I266)</f>
        <v/>
      </c>
      <c r="E545" t="s">
        <v>80</v>
      </c>
    </row>
    <row r="546" spans="1:5" x14ac:dyDescent="0.3">
      <c r="A546" t="str">
        <f t="shared" si="9"/>
        <v/>
      </c>
      <c r="B546" t="str">
        <f>IF('Indtægter og info om lotterier'!I267="","",'Indtægter og info om lotterier'!A267)</f>
        <v/>
      </c>
      <c r="C546" t="str">
        <f>IF('Indtægter og info om lotterier'!I267="","",'Indtægter og info om lotterier'!H267)</f>
        <v/>
      </c>
      <c r="D546" t="str">
        <f>IF('Indtægter og info om lotterier'!I267="","",'Indtægter og info om lotterier'!I267)</f>
        <v/>
      </c>
      <c r="E546" t="s">
        <v>80</v>
      </c>
    </row>
    <row r="547" spans="1:5" x14ac:dyDescent="0.3">
      <c r="A547" t="str">
        <f t="shared" si="9"/>
        <v/>
      </c>
      <c r="B547" t="str">
        <f>IF('Indtægter og info om lotterier'!I268="","",'Indtægter og info om lotterier'!A268)</f>
        <v/>
      </c>
      <c r="C547" t="str">
        <f>IF('Indtægter og info om lotterier'!I268="","",'Indtægter og info om lotterier'!H268)</f>
        <v/>
      </c>
      <c r="D547" t="str">
        <f>IF('Indtægter og info om lotterier'!I268="","",'Indtægter og info om lotterier'!I268)</f>
        <v/>
      </c>
      <c r="E547" t="s">
        <v>80</v>
      </c>
    </row>
    <row r="548" spans="1:5" x14ac:dyDescent="0.3">
      <c r="A548" t="str">
        <f t="shared" si="9"/>
        <v/>
      </c>
      <c r="B548" t="str">
        <f>IF('Indtægter og info om lotterier'!I269="","",'Indtægter og info om lotterier'!A269)</f>
        <v/>
      </c>
      <c r="C548" t="str">
        <f>IF('Indtægter og info om lotterier'!I269="","",'Indtægter og info om lotterier'!H269)</f>
        <v/>
      </c>
      <c r="D548" t="str">
        <f>IF('Indtægter og info om lotterier'!I269="","",'Indtægter og info om lotterier'!I269)</f>
        <v/>
      </c>
      <c r="E548" t="s">
        <v>80</v>
      </c>
    </row>
    <row r="549" spans="1:5" x14ac:dyDescent="0.3">
      <c r="A549" t="str">
        <f t="shared" si="9"/>
        <v/>
      </c>
      <c r="B549" t="str">
        <f>IF('Indtægter og info om lotterier'!I270="","",'Indtægter og info om lotterier'!A270)</f>
        <v/>
      </c>
      <c r="C549" t="str">
        <f>IF('Indtægter og info om lotterier'!I270="","",'Indtægter og info om lotterier'!H270)</f>
        <v/>
      </c>
      <c r="D549" t="str">
        <f>IF('Indtægter og info om lotterier'!I270="","",'Indtægter og info om lotterier'!I270)</f>
        <v/>
      </c>
      <c r="E549" t="s">
        <v>80</v>
      </c>
    </row>
    <row r="550" spans="1:5" x14ac:dyDescent="0.3">
      <c r="A550" t="str">
        <f t="shared" si="9"/>
        <v/>
      </c>
      <c r="B550" t="str">
        <f>IF('Indtægter og info om lotterier'!I271="","",'Indtægter og info om lotterier'!A271)</f>
        <v/>
      </c>
      <c r="C550" t="str">
        <f>IF('Indtægter og info om lotterier'!I271="","",'Indtægter og info om lotterier'!H271)</f>
        <v/>
      </c>
      <c r="D550" t="str">
        <f>IF('Indtægter og info om lotterier'!I271="","",'Indtægter og info om lotterier'!I271)</f>
        <v/>
      </c>
      <c r="E550" t="s">
        <v>80</v>
      </c>
    </row>
    <row r="551" spans="1:5" x14ac:dyDescent="0.3">
      <c r="A551" t="str">
        <f t="shared" si="9"/>
        <v/>
      </c>
      <c r="B551" t="str">
        <f>IF('Indtægter og info om lotterier'!I272="","",'Indtægter og info om lotterier'!A272)</f>
        <v/>
      </c>
      <c r="C551" t="str">
        <f>IF('Indtægter og info om lotterier'!I272="","",'Indtægter og info om lotterier'!H272)</f>
        <v/>
      </c>
      <c r="D551" t="str">
        <f>IF('Indtægter og info om lotterier'!I272="","",'Indtægter og info om lotterier'!I272)</f>
        <v/>
      </c>
      <c r="E551" t="s">
        <v>80</v>
      </c>
    </row>
    <row r="552" spans="1:5" x14ac:dyDescent="0.3">
      <c r="A552" t="str">
        <f t="shared" si="9"/>
        <v/>
      </c>
      <c r="B552" t="str">
        <f>IF('Indtægter og info om lotterier'!I273="","",'Indtægter og info om lotterier'!A273)</f>
        <v/>
      </c>
      <c r="C552" t="str">
        <f>IF('Indtægter og info om lotterier'!I273="","",'Indtægter og info om lotterier'!H273)</f>
        <v/>
      </c>
      <c r="D552" t="str">
        <f>IF('Indtægter og info om lotterier'!I273="","",'Indtægter og info om lotterier'!I273)</f>
        <v/>
      </c>
      <c r="E552" t="s">
        <v>80</v>
      </c>
    </row>
    <row r="553" spans="1:5" x14ac:dyDescent="0.3">
      <c r="A553" t="str">
        <f t="shared" si="9"/>
        <v/>
      </c>
      <c r="B553" t="str">
        <f>IF('Indtægter og info om lotterier'!I274="","",'Indtægter og info om lotterier'!A274)</f>
        <v/>
      </c>
      <c r="C553" t="str">
        <f>IF('Indtægter og info om lotterier'!I274="","",'Indtægter og info om lotterier'!H274)</f>
        <v/>
      </c>
      <c r="D553" t="str">
        <f>IF('Indtægter og info om lotterier'!I274="","",'Indtægter og info om lotterier'!I274)</f>
        <v/>
      </c>
      <c r="E553" t="s">
        <v>80</v>
      </c>
    </row>
    <row r="554" spans="1:5" x14ac:dyDescent="0.3">
      <c r="A554" t="str">
        <f t="shared" si="9"/>
        <v/>
      </c>
      <c r="B554" t="str">
        <f>IF('Indtægter og info om lotterier'!I275="","",'Indtægter og info om lotterier'!A275)</f>
        <v/>
      </c>
      <c r="C554" t="str">
        <f>IF('Indtægter og info om lotterier'!I275="","",'Indtægter og info om lotterier'!H275)</f>
        <v/>
      </c>
      <c r="D554" t="str">
        <f>IF('Indtægter og info om lotterier'!I275="","",'Indtægter og info om lotterier'!I275)</f>
        <v/>
      </c>
      <c r="E554" t="s">
        <v>80</v>
      </c>
    </row>
    <row r="555" spans="1:5" x14ac:dyDescent="0.3">
      <c r="A555" t="str">
        <f t="shared" si="9"/>
        <v/>
      </c>
      <c r="B555" t="str">
        <f>IF('Indtægter og info om lotterier'!I276="","",'Indtægter og info om lotterier'!A276)</f>
        <v/>
      </c>
      <c r="C555" t="str">
        <f>IF('Indtægter og info om lotterier'!I276="","",'Indtægter og info om lotterier'!H276)</f>
        <v/>
      </c>
      <c r="D555" t="str">
        <f>IF('Indtægter og info om lotterier'!I276="","",'Indtægter og info om lotterier'!I276)</f>
        <v/>
      </c>
      <c r="E555" t="s">
        <v>80</v>
      </c>
    </row>
    <row r="556" spans="1:5" x14ac:dyDescent="0.3">
      <c r="A556" t="str">
        <f t="shared" si="9"/>
        <v/>
      </c>
      <c r="B556" t="str">
        <f>IF('Indtægter og info om lotterier'!I277="","",'Indtægter og info om lotterier'!A277)</f>
        <v/>
      </c>
      <c r="C556" t="str">
        <f>IF('Indtægter og info om lotterier'!I277="","",'Indtægter og info om lotterier'!H277)</f>
        <v/>
      </c>
      <c r="D556" t="str">
        <f>IF('Indtægter og info om lotterier'!I277="","",'Indtægter og info om lotterier'!I277)</f>
        <v/>
      </c>
      <c r="E556" t="s">
        <v>80</v>
      </c>
    </row>
    <row r="557" spans="1:5" x14ac:dyDescent="0.3">
      <c r="A557" t="str">
        <f t="shared" si="9"/>
        <v/>
      </c>
      <c r="B557" t="str">
        <f>IF('Indtægter og info om lotterier'!I278="","",'Indtægter og info om lotterier'!A278)</f>
        <v/>
      </c>
      <c r="C557" t="str">
        <f>IF('Indtægter og info om lotterier'!I278="","",'Indtægter og info om lotterier'!H278)</f>
        <v/>
      </c>
      <c r="D557" t="str">
        <f>IF('Indtægter og info om lotterier'!I278="","",'Indtægter og info om lotterier'!I278)</f>
        <v/>
      </c>
      <c r="E557" t="s">
        <v>80</v>
      </c>
    </row>
    <row r="558" spans="1:5" x14ac:dyDescent="0.3">
      <c r="A558" t="str">
        <f t="shared" si="9"/>
        <v/>
      </c>
      <c r="B558" t="str">
        <f>IF('Indtægter og info om lotterier'!I279="","",'Indtægter og info om lotterier'!A279)</f>
        <v/>
      </c>
      <c r="C558" t="str">
        <f>IF('Indtægter og info om lotterier'!I279="","",'Indtægter og info om lotterier'!H279)</f>
        <v/>
      </c>
      <c r="D558" t="str">
        <f>IF('Indtægter og info om lotterier'!I279="","",'Indtægter og info om lotterier'!I279)</f>
        <v/>
      </c>
      <c r="E558" t="s">
        <v>80</v>
      </c>
    </row>
    <row r="559" spans="1:5" x14ac:dyDescent="0.3">
      <c r="A559" t="str">
        <f t="shared" si="9"/>
        <v/>
      </c>
      <c r="B559" t="str">
        <f>IF('Indtægter og info om lotterier'!I280="","",'Indtægter og info om lotterier'!A280)</f>
        <v/>
      </c>
      <c r="C559" t="str">
        <f>IF('Indtægter og info om lotterier'!I280="","",'Indtægter og info om lotterier'!H280)</f>
        <v/>
      </c>
      <c r="D559" t="str">
        <f>IF('Indtægter og info om lotterier'!I280="","",'Indtægter og info om lotterier'!I280)</f>
        <v/>
      </c>
      <c r="E559" t="s">
        <v>80</v>
      </c>
    </row>
    <row r="560" spans="1:5" x14ac:dyDescent="0.3">
      <c r="A560" t="str">
        <f t="shared" si="9"/>
        <v/>
      </c>
      <c r="B560" t="str">
        <f>IF('Indtægter og info om lotterier'!I281="","",'Indtægter og info om lotterier'!A281)</f>
        <v/>
      </c>
      <c r="C560" t="str">
        <f>IF('Indtægter og info om lotterier'!I281="","",'Indtægter og info om lotterier'!H281)</f>
        <v/>
      </c>
      <c r="D560" t="str">
        <f>IF('Indtægter og info om lotterier'!I281="","",'Indtægter og info om lotterier'!I281)</f>
        <v/>
      </c>
      <c r="E560" t="s">
        <v>80</v>
      </c>
    </row>
    <row r="561" spans="1:5" x14ac:dyDescent="0.3">
      <c r="A561" t="str">
        <f t="shared" si="9"/>
        <v/>
      </c>
      <c r="B561" t="str">
        <f>IF('Indtægter og info om lotterier'!I282="","",'Indtægter og info om lotterier'!A282)</f>
        <v/>
      </c>
      <c r="C561" t="str">
        <f>IF('Indtægter og info om lotterier'!I282="","",'Indtægter og info om lotterier'!H282)</f>
        <v/>
      </c>
      <c r="D561" t="str">
        <f>IF('Indtægter og info om lotterier'!I282="","",'Indtægter og info om lotterier'!I282)</f>
        <v/>
      </c>
      <c r="E561" t="s">
        <v>80</v>
      </c>
    </row>
    <row r="562" spans="1:5" x14ac:dyDescent="0.3">
      <c r="A562" t="str">
        <f t="shared" si="9"/>
        <v/>
      </c>
      <c r="B562" t="str">
        <f>IF('Indtægter og info om lotterier'!I283="","",'Indtægter og info om lotterier'!A283)</f>
        <v/>
      </c>
      <c r="C562" t="str">
        <f>IF('Indtægter og info om lotterier'!I283="","",'Indtægter og info om lotterier'!H283)</f>
        <v/>
      </c>
      <c r="D562" t="str">
        <f>IF('Indtægter og info om lotterier'!I283="","",'Indtægter og info om lotterier'!I283)</f>
        <v/>
      </c>
      <c r="E562" t="s">
        <v>80</v>
      </c>
    </row>
    <row r="563" spans="1:5" x14ac:dyDescent="0.3">
      <c r="A563" t="str">
        <f t="shared" si="9"/>
        <v/>
      </c>
      <c r="B563" t="str">
        <f>IF('Indtægter og info om lotterier'!I284="","",'Indtægter og info om lotterier'!A284)</f>
        <v/>
      </c>
      <c r="C563" t="str">
        <f>IF('Indtægter og info om lotterier'!I284="","",'Indtægter og info om lotterier'!H284)</f>
        <v/>
      </c>
      <c r="D563" t="str">
        <f>IF('Indtægter og info om lotterier'!I284="","",'Indtægter og info om lotterier'!I284)</f>
        <v/>
      </c>
      <c r="E563" t="s">
        <v>80</v>
      </c>
    </row>
    <row r="564" spans="1:5" x14ac:dyDescent="0.3">
      <c r="A564" t="str">
        <f t="shared" si="9"/>
        <v/>
      </c>
      <c r="B564" t="str">
        <f>IF('Indtægter og info om lotterier'!I285="","",'Indtægter og info om lotterier'!A285)</f>
        <v/>
      </c>
      <c r="C564" t="str">
        <f>IF('Indtægter og info om lotterier'!I285="","",'Indtægter og info om lotterier'!H285)</f>
        <v/>
      </c>
      <c r="D564" t="str">
        <f>IF('Indtægter og info om lotterier'!I285="","",'Indtægter og info om lotterier'!I285)</f>
        <v/>
      </c>
      <c r="E564" t="s">
        <v>80</v>
      </c>
    </row>
    <row r="565" spans="1:5" x14ac:dyDescent="0.3">
      <c r="A565" t="str">
        <f t="shared" si="9"/>
        <v/>
      </c>
      <c r="B565" t="str">
        <f>IF('Indtægter og info om lotterier'!I286="","",'Indtægter og info om lotterier'!A286)</f>
        <v/>
      </c>
      <c r="C565" t="str">
        <f>IF('Indtægter og info om lotterier'!I286="","",'Indtægter og info om lotterier'!H286)</f>
        <v/>
      </c>
      <c r="D565" t="str">
        <f>IF('Indtægter og info om lotterier'!I286="","",'Indtægter og info om lotterier'!I286)</f>
        <v/>
      </c>
      <c r="E565" t="s">
        <v>80</v>
      </c>
    </row>
    <row r="566" spans="1:5" x14ac:dyDescent="0.3">
      <c r="A566" t="str">
        <f t="shared" si="9"/>
        <v/>
      </c>
      <c r="B566" t="str">
        <f>IF('Indtægter og info om lotterier'!I287="","",'Indtægter og info om lotterier'!A287)</f>
        <v/>
      </c>
      <c r="C566" t="str">
        <f>IF('Indtægter og info om lotterier'!I287="","",'Indtægter og info om lotterier'!H287)</f>
        <v/>
      </c>
      <c r="D566" t="str">
        <f>IF('Indtægter og info om lotterier'!I287="","",'Indtægter og info om lotterier'!I287)</f>
        <v/>
      </c>
      <c r="E566" t="s">
        <v>80</v>
      </c>
    </row>
    <row r="567" spans="1:5" x14ac:dyDescent="0.3">
      <c r="A567" t="str">
        <f t="shared" si="9"/>
        <v/>
      </c>
      <c r="B567" t="str">
        <f>IF('Indtægter og info om lotterier'!I288="","",'Indtægter og info om lotterier'!A288)</f>
        <v/>
      </c>
      <c r="C567" t="str">
        <f>IF('Indtægter og info om lotterier'!I288="","",'Indtægter og info om lotterier'!H288)</f>
        <v/>
      </c>
      <c r="D567" t="str">
        <f>IF('Indtægter og info om lotterier'!I288="","",'Indtægter og info om lotterier'!I288)</f>
        <v/>
      </c>
      <c r="E567" t="s">
        <v>80</v>
      </c>
    </row>
    <row r="568" spans="1:5" x14ac:dyDescent="0.3">
      <c r="A568" t="str">
        <f t="shared" si="9"/>
        <v/>
      </c>
      <c r="B568" t="str">
        <f>IF('Indtægter og info om lotterier'!I289="","",'Indtægter og info om lotterier'!A289)</f>
        <v/>
      </c>
      <c r="C568" t="str">
        <f>IF('Indtægter og info om lotterier'!I289="","",'Indtægter og info om lotterier'!H289)</f>
        <v/>
      </c>
      <c r="D568" t="str">
        <f>IF('Indtægter og info om lotterier'!I289="","",'Indtægter og info om lotterier'!I289)</f>
        <v/>
      </c>
      <c r="E568" t="s">
        <v>80</v>
      </c>
    </row>
    <row r="569" spans="1:5" x14ac:dyDescent="0.3">
      <c r="A569" t="str">
        <f t="shared" si="9"/>
        <v/>
      </c>
      <c r="B569" t="str">
        <f>IF('Indtægter og info om lotterier'!I290="","",'Indtægter og info om lotterier'!A290)</f>
        <v/>
      </c>
      <c r="C569" t="str">
        <f>IF('Indtægter og info om lotterier'!I290="","",'Indtægter og info om lotterier'!H290)</f>
        <v/>
      </c>
      <c r="D569" t="str">
        <f>IF('Indtægter og info om lotterier'!I290="","",'Indtægter og info om lotterier'!I290)</f>
        <v/>
      </c>
      <c r="E569" t="s">
        <v>80</v>
      </c>
    </row>
    <row r="570" spans="1:5" x14ac:dyDescent="0.3">
      <c r="A570" t="str">
        <f t="shared" si="9"/>
        <v/>
      </c>
      <c r="B570" t="str">
        <f>IF('Indtægter og info om lotterier'!I291="","",'Indtægter og info om lotterier'!A291)</f>
        <v/>
      </c>
      <c r="C570" t="str">
        <f>IF('Indtægter og info om lotterier'!I291="","",'Indtægter og info om lotterier'!H291)</f>
        <v/>
      </c>
      <c r="D570" t="str">
        <f>IF('Indtægter og info om lotterier'!I291="","",'Indtægter og info om lotterier'!I291)</f>
        <v/>
      </c>
      <c r="E570" t="s">
        <v>80</v>
      </c>
    </row>
    <row r="571" spans="1:5" x14ac:dyDescent="0.3">
      <c r="A571" t="str">
        <f t="shared" si="9"/>
        <v/>
      </c>
      <c r="B571" t="str">
        <f>IF('Indtægter og info om lotterier'!I292="","",'Indtægter og info om lotterier'!A292)</f>
        <v/>
      </c>
      <c r="C571" t="str">
        <f>IF('Indtægter og info om lotterier'!I292="","",'Indtægter og info om lotterier'!H292)</f>
        <v/>
      </c>
      <c r="D571" t="str">
        <f>IF('Indtægter og info om lotterier'!I292="","",'Indtægter og info om lotterier'!I292)</f>
        <v/>
      </c>
      <c r="E571" t="s">
        <v>80</v>
      </c>
    </row>
    <row r="572" spans="1:5" x14ac:dyDescent="0.3">
      <c r="A572" t="str">
        <f t="shared" si="9"/>
        <v/>
      </c>
      <c r="B572" t="str">
        <f>IF('Indtægter og info om lotterier'!I293="","",'Indtægter og info om lotterier'!A293)</f>
        <v/>
      </c>
      <c r="C572" t="str">
        <f>IF('Indtægter og info om lotterier'!I293="","",'Indtægter og info om lotterier'!H293)</f>
        <v/>
      </c>
      <c r="D572" t="str">
        <f>IF('Indtægter og info om lotterier'!I293="","",'Indtægter og info om lotterier'!I293)</f>
        <v/>
      </c>
      <c r="E572" t="s">
        <v>80</v>
      </c>
    </row>
    <row r="573" spans="1:5" x14ac:dyDescent="0.3">
      <c r="A573" t="str">
        <f t="shared" si="9"/>
        <v/>
      </c>
      <c r="B573" t="str">
        <f>IF('Indtægter og info om lotterier'!I294="","",'Indtægter og info om lotterier'!A294)</f>
        <v/>
      </c>
      <c r="C573" t="str">
        <f>IF('Indtægter og info om lotterier'!I294="","",'Indtægter og info om lotterier'!H294)</f>
        <v/>
      </c>
      <c r="D573" t="str">
        <f>IF('Indtægter og info om lotterier'!I294="","",'Indtægter og info om lotterier'!I294)</f>
        <v/>
      </c>
      <c r="E573" t="s">
        <v>80</v>
      </c>
    </row>
    <row r="574" spans="1:5" x14ac:dyDescent="0.3">
      <c r="A574" t="str">
        <f t="shared" si="9"/>
        <v/>
      </c>
      <c r="B574" t="str">
        <f>IF('Indtægter og info om lotterier'!I295="","",'Indtægter og info om lotterier'!A295)</f>
        <v/>
      </c>
      <c r="C574" t="str">
        <f>IF('Indtægter og info om lotterier'!I295="","",'Indtægter og info om lotterier'!H295)</f>
        <v/>
      </c>
      <c r="D574" t="str">
        <f>IF('Indtægter og info om lotterier'!I295="","",'Indtægter og info om lotterier'!I295)</f>
        <v/>
      </c>
      <c r="E574" t="s">
        <v>80</v>
      </c>
    </row>
    <row r="575" spans="1:5" x14ac:dyDescent="0.3">
      <c r="A575" t="str">
        <f t="shared" si="9"/>
        <v/>
      </c>
      <c r="B575" t="str">
        <f>IF('Indtægter og info om lotterier'!I296="","",'Indtægter og info om lotterier'!A296)</f>
        <v/>
      </c>
      <c r="C575" t="str">
        <f>IF('Indtægter og info om lotterier'!I296="","",'Indtægter og info om lotterier'!H296)</f>
        <v/>
      </c>
      <c r="D575" t="str">
        <f>IF('Indtægter og info om lotterier'!I296="","",'Indtægter og info om lotterier'!I296)</f>
        <v/>
      </c>
      <c r="E575" t="s">
        <v>80</v>
      </c>
    </row>
    <row r="576" spans="1:5" x14ac:dyDescent="0.3">
      <c r="A576" t="str">
        <f t="shared" si="9"/>
        <v/>
      </c>
      <c r="B576" t="str">
        <f>IF('Indtægter og info om lotterier'!I297="","",'Indtægter og info om lotterier'!A297)</f>
        <v/>
      </c>
      <c r="C576" t="str">
        <f>IF('Indtægter og info om lotterier'!I297="","",'Indtægter og info om lotterier'!H297)</f>
        <v/>
      </c>
      <c r="D576" t="str">
        <f>IF('Indtægter og info om lotterier'!I297="","",'Indtægter og info om lotterier'!I297)</f>
        <v/>
      </c>
      <c r="E576" t="s">
        <v>80</v>
      </c>
    </row>
    <row r="577" spans="1:5" x14ac:dyDescent="0.3">
      <c r="A577" t="str">
        <f t="shared" si="9"/>
        <v/>
      </c>
      <c r="B577" t="str">
        <f>IF('Indtægter og info om lotterier'!I298="","",'Indtægter og info om lotterier'!A298)</f>
        <v/>
      </c>
      <c r="C577" t="str">
        <f>IF('Indtægter og info om lotterier'!I298="","",'Indtægter og info om lotterier'!H298)</f>
        <v/>
      </c>
      <c r="D577" t="str">
        <f>IF('Indtægter og info om lotterier'!I298="","",'Indtægter og info om lotterier'!I298)</f>
        <v/>
      </c>
      <c r="E577" t="s">
        <v>80</v>
      </c>
    </row>
    <row r="578" spans="1:5" x14ac:dyDescent="0.3">
      <c r="A578" t="str">
        <f t="shared" si="9"/>
        <v/>
      </c>
      <c r="B578" t="str">
        <f>IF('Indtægter og info om lotterier'!I299="","",'Indtægter og info om lotterier'!A299)</f>
        <v/>
      </c>
      <c r="C578" t="str">
        <f>IF('Indtægter og info om lotterier'!I299="","",'Indtægter og info om lotterier'!H299)</f>
        <v/>
      </c>
      <c r="D578" t="str">
        <f>IF('Indtægter og info om lotterier'!I299="","",'Indtægter og info om lotterier'!I299)</f>
        <v/>
      </c>
      <c r="E578" t="s">
        <v>80</v>
      </c>
    </row>
    <row r="579" spans="1:5" x14ac:dyDescent="0.3">
      <c r="A579" t="str">
        <f t="shared" si="9"/>
        <v/>
      </c>
      <c r="B579" t="str">
        <f>IF('Indtægter og info om lotterier'!I300="","",'Indtægter og info om lotterier'!A300)</f>
        <v/>
      </c>
      <c r="C579" t="str">
        <f>IF('Indtægter og info om lotterier'!I300="","",'Indtægter og info om lotterier'!H300)</f>
        <v/>
      </c>
      <c r="D579" t="str">
        <f>IF('Indtægter og info om lotterier'!I300="","",'Indtægter og info om lotterier'!I300)</f>
        <v/>
      </c>
      <c r="E579" t="s">
        <v>80</v>
      </c>
    </row>
    <row r="580" spans="1:5" x14ac:dyDescent="0.3">
      <c r="A580" t="str">
        <f t="shared" si="9"/>
        <v/>
      </c>
      <c r="B580" t="str">
        <f>IF('Indtægter og info om lotterier'!I301="","",'Indtægter og info om lotterier'!A301)</f>
        <v/>
      </c>
      <c r="C580" t="str">
        <f>IF('Indtægter og info om lotterier'!I301="","",'Indtægter og info om lotterier'!H301)</f>
        <v/>
      </c>
      <c r="D580" t="str">
        <f>IF('Indtægter og info om lotterier'!I301="","",'Indtægter og info om lotterier'!I301)</f>
        <v/>
      </c>
      <c r="E580" t="s">
        <v>80</v>
      </c>
    </row>
    <row r="581" spans="1:5" x14ac:dyDescent="0.3">
      <c r="A581" t="str">
        <f t="shared" si="9"/>
        <v/>
      </c>
      <c r="B581" t="str">
        <f>IF('Indtægter og info om lotterier'!I302="","",'Indtægter og info om lotterier'!A302)</f>
        <v/>
      </c>
      <c r="C581" t="str">
        <f>IF('Indtægter og info om lotterier'!I302="","",'Indtægter og info om lotterier'!H302)</f>
        <v/>
      </c>
      <c r="D581" t="str">
        <f>IF('Indtægter og info om lotterier'!I302="","",'Indtægter og info om lotterier'!I302)</f>
        <v/>
      </c>
      <c r="E581" t="s">
        <v>80</v>
      </c>
    </row>
    <row r="582" spans="1:5" x14ac:dyDescent="0.3">
      <c r="A582" t="str">
        <f t="shared" si="9"/>
        <v/>
      </c>
      <c r="B582" t="str">
        <f>IF('Indtægter og info om lotterier'!I303="","",'Indtægter og info om lotterier'!A303)</f>
        <v/>
      </c>
      <c r="C582" t="str">
        <f>IF('Indtægter og info om lotterier'!I303="","",'Indtægter og info om lotterier'!H303)</f>
        <v/>
      </c>
      <c r="D582" t="str">
        <f>IF('Indtægter og info om lotterier'!I303="","",'Indtægter og info om lotterier'!I303)</f>
        <v/>
      </c>
      <c r="E582" t="s">
        <v>80</v>
      </c>
    </row>
    <row r="583" spans="1:5" x14ac:dyDescent="0.3">
      <c r="A583" t="str">
        <f t="shared" si="9"/>
        <v/>
      </c>
      <c r="B583" t="str">
        <f>IF('Indtægter og info om lotterier'!I304="","",'Indtægter og info om lotterier'!A304)</f>
        <v/>
      </c>
      <c r="C583" t="str">
        <f>IF('Indtægter og info om lotterier'!I304="","",'Indtægter og info om lotterier'!H304)</f>
        <v/>
      </c>
      <c r="D583" t="str">
        <f>IF('Indtægter og info om lotterier'!I304="","",'Indtægter og info om lotterier'!I304)</f>
        <v/>
      </c>
      <c r="E583" t="s">
        <v>80</v>
      </c>
    </row>
    <row r="584" spans="1:5" x14ac:dyDescent="0.3">
      <c r="A584" t="str">
        <f t="shared" si="9"/>
        <v/>
      </c>
      <c r="B584" t="str">
        <f>IF('Indtægter og info om lotterier'!I305="","",'Indtægter og info om lotterier'!A305)</f>
        <v/>
      </c>
      <c r="C584" t="str">
        <f>IF('Indtægter og info om lotterier'!I305="","",'Indtægter og info om lotterier'!H305)</f>
        <v/>
      </c>
      <c r="D584" t="str">
        <f>IF('Indtægter og info om lotterier'!I305="","",'Indtægter og info om lotterier'!I305)</f>
        <v/>
      </c>
      <c r="E584" t="s">
        <v>80</v>
      </c>
    </row>
    <row r="585" spans="1:5" x14ac:dyDescent="0.3">
      <c r="A585" t="str">
        <f t="shared" si="9"/>
        <v/>
      </c>
      <c r="B585" t="str">
        <f>IF('Indtægter og info om lotterier'!I306="","",'Indtægter og info om lotterier'!A306)</f>
        <v/>
      </c>
      <c r="C585" t="str">
        <f>IF('Indtægter og info om lotterier'!I306="","",'Indtægter og info om lotterier'!H306)</f>
        <v/>
      </c>
      <c r="D585" t="str">
        <f>IF('Indtægter og info om lotterier'!I306="","",'Indtægter og info om lotterier'!I306)</f>
        <v/>
      </c>
      <c r="E585" t="s">
        <v>80</v>
      </c>
    </row>
    <row r="586" spans="1:5" x14ac:dyDescent="0.3">
      <c r="A586" t="str">
        <f t="shared" si="9"/>
        <v/>
      </c>
      <c r="B586" t="str">
        <f>IF('Indtægter og info om lotterier'!I307="","",'Indtægter og info om lotterier'!A307)</f>
        <v/>
      </c>
      <c r="C586" t="str">
        <f>IF('Indtægter og info om lotterier'!I307="","",'Indtægter og info om lotterier'!H307)</f>
        <v/>
      </c>
      <c r="D586" t="str">
        <f>IF('Indtægter og info om lotterier'!I307="","",'Indtægter og info om lotterier'!I307)</f>
        <v/>
      </c>
      <c r="E586" t="s">
        <v>80</v>
      </c>
    </row>
    <row r="587" spans="1:5" x14ac:dyDescent="0.3">
      <c r="A587" t="str">
        <f t="shared" si="9"/>
        <v/>
      </c>
      <c r="B587" t="str">
        <f>IF('Indtægter og info om lotterier'!I308="","",'Indtægter og info om lotterier'!A308)</f>
        <v/>
      </c>
      <c r="C587" t="str">
        <f>IF('Indtægter og info om lotterier'!I308="","",'Indtægter og info om lotterier'!H308)</f>
        <v/>
      </c>
      <c r="D587" t="str">
        <f>IF('Indtægter og info om lotterier'!I308="","",'Indtægter og info om lotterier'!I308)</f>
        <v/>
      </c>
      <c r="E587" t="s">
        <v>80</v>
      </c>
    </row>
    <row r="588" spans="1:5" x14ac:dyDescent="0.3">
      <c r="A588" t="str">
        <f t="shared" si="9"/>
        <v/>
      </c>
      <c r="B588" t="str">
        <f>IF('Indtægter og info om lotterier'!I309="","",'Indtægter og info om lotterier'!A309)</f>
        <v/>
      </c>
      <c r="C588" t="str">
        <f>IF('Indtægter og info om lotterier'!I309="","",'Indtægter og info om lotterier'!H309)</f>
        <v/>
      </c>
      <c r="D588" t="str">
        <f>IF('Indtægter og info om lotterier'!I309="","",'Indtægter og info om lotterier'!I309)</f>
        <v/>
      </c>
      <c r="E588" t="s">
        <v>80</v>
      </c>
    </row>
    <row r="589" spans="1:5" x14ac:dyDescent="0.3">
      <c r="A589" t="str">
        <f t="shared" si="9"/>
        <v/>
      </c>
      <c r="B589" t="str">
        <f>IF('Indtægter og info om lotterier'!I310="","",'Indtægter og info om lotterier'!A310)</f>
        <v/>
      </c>
      <c r="C589" t="str">
        <f>IF('Indtægter og info om lotterier'!I310="","",'Indtægter og info om lotterier'!H310)</f>
        <v/>
      </c>
      <c r="D589" t="str">
        <f>IF('Indtægter og info om lotterier'!I310="","",'Indtægter og info om lotterier'!I310)</f>
        <v/>
      </c>
      <c r="E589" t="s">
        <v>80</v>
      </c>
    </row>
    <row r="590" spans="1:5" x14ac:dyDescent="0.3">
      <c r="A590" t="str">
        <f t="shared" si="9"/>
        <v/>
      </c>
      <c r="B590" t="str">
        <f>IF('Indtægter og info om lotterier'!I311="","",'Indtægter og info om lotterier'!A311)</f>
        <v/>
      </c>
      <c r="C590" t="str">
        <f>IF('Indtægter og info om lotterier'!I311="","",'Indtægter og info om lotterier'!H311)</f>
        <v/>
      </c>
      <c r="D590" t="str">
        <f>IF('Indtægter og info om lotterier'!I311="","",'Indtægter og info om lotterier'!I311)</f>
        <v/>
      </c>
      <c r="E590" t="s">
        <v>80</v>
      </c>
    </row>
    <row r="591" spans="1:5" x14ac:dyDescent="0.3">
      <c r="A591" t="str">
        <f t="shared" si="9"/>
        <v/>
      </c>
      <c r="B591" t="str">
        <f>IF('Indtægter og info om lotterier'!I312="","",'Indtægter og info om lotterier'!A312)</f>
        <v/>
      </c>
      <c r="C591" t="str">
        <f>IF('Indtægter og info om lotterier'!I312="","",'Indtægter og info om lotterier'!H312)</f>
        <v/>
      </c>
      <c r="D591" t="str">
        <f>IF('Indtægter og info om lotterier'!I312="","",'Indtægter og info om lotterier'!I312)</f>
        <v/>
      </c>
      <c r="E591" t="s">
        <v>80</v>
      </c>
    </row>
    <row r="592" spans="1:5" x14ac:dyDescent="0.3">
      <c r="A592" t="str">
        <f t="shared" si="9"/>
        <v/>
      </c>
      <c r="B592" t="str">
        <f>IF('Indtægter og info om lotterier'!I313="","",'Indtægter og info om lotterier'!A313)</f>
        <v/>
      </c>
      <c r="C592" t="str">
        <f>IF('Indtægter og info om lotterier'!I313="","",'Indtægter og info om lotterier'!H313)</f>
        <v/>
      </c>
      <c r="D592" t="str">
        <f>IF('Indtægter og info om lotterier'!I313="","",'Indtægter og info om lotterier'!I313)</f>
        <v/>
      </c>
      <c r="E592" t="s">
        <v>80</v>
      </c>
    </row>
    <row r="593" spans="1:5" x14ac:dyDescent="0.3">
      <c r="A593" t="str">
        <f t="shared" si="9"/>
        <v/>
      </c>
      <c r="B593" t="str">
        <f>IF('Indtægter og info om lotterier'!I314="","",'Indtægter og info om lotterier'!A314)</f>
        <v/>
      </c>
      <c r="C593" t="str">
        <f>IF('Indtægter og info om lotterier'!I314="","",'Indtægter og info om lotterier'!H314)</f>
        <v/>
      </c>
      <c r="D593" t="str">
        <f>IF('Indtægter og info om lotterier'!I314="","",'Indtægter og info om lotterier'!I314)</f>
        <v/>
      </c>
      <c r="E593" t="s">
        <v>80</v>
      </c>
    </row>
    <row r="594" spans="1:5" x14ac:dyDescent="0.3">
      <c r="A594" t="str">
        <f t="shared" si="9"/>
        <v/>
      </c>
      <c r="B594" t="str">
        <f>IF('Indtægter og info om lotterier'!I315="","",'Indtægter og info om lotterier'!A315)</f>
        <v/>
      </c>
      <c r="C594" t="str">
        <f>IF('Indtægter og info om lotterier'!I315="","",'Indtægter og info om lotterier'!H315)</f>
        <v/>
      </c>
      <c r="D594" t="str">
        <f>IF('Indtægter og info om lotterier'!I315="","",'Indtægter og info om lotterier'!I315)</f>
        <v/>
      </c>
      <c r="E594" t="s">
        <v>80</v>
      </c>
    </row>
    <row r="595" spans="1:5" x14ac:dyDescent="0.3">
      <c r="A595" t="str">
        <f t="shared" si="9"/>
        <v/>
      </c>
      <c r="B595" t="str">
        <f>IF('Indtægter og info om lotterier'!I316="","",'Indtægter og info om lotterier'!A316)</f>
        <v/>
      </c>
      <c r="C595" t="str">
        <f>IF('Indtægter og info om lotterier'!I316="","",'Indtægter og info om lotterier'!H316)</f>
        <v/>
      </c>
      <c r="D595" t="str">
        <f>IF('Indtægter og info om lotterier'!I316="","",'Indtægter og info om lotterier'!I316)</f>
        <v/>
      </c>
      <c r="E595" t="s">
        <v>80</v>
      </c>
    </row>
    <row r="596" spans="1:5" x14ac:dyDescent="0.3">
      <c r="A596" t="str">
        <f t="shared" si="9"/>
        <v/>
      </c>
      <c r="B596" t="str">
        <f>IF('Indtægter og info om lotterier'!I317="","",'Indtægter og info om lotterier'!A317)</f>
        <v/>
      </c>
      <c r="C596" t="str">
        <f>IF('Indtægter og info om lotterier'!I317="","",'Indtægter og info om lotterier'!H317)</f>
        <v/>
      </c>
      <c r="D596" t="str">
        <f>IF('Indtægter og info om lotterier'!I317="","",'Indtægter og info om lotterier'!I317)</f>
        <v/>
      </c>
      <c r="E596" t="s">
        <v>80</v>
      </c>
    </row>
    <row r="597" spans="1:5" x14ac:dyDescent="0.3">
      <c r="A597" t="str">
        <f t="shared" si="9"/>
        <v/>
      </c>
      <c r="B597" t="str">
        <f>IF('Indtægter og info om lotterier'!I318="","",'Indtægter og info om lotterier'!A318)</f>
        <v/>
      </c>
      <c r="C597" t="str">
        <f>IF('Indtægter og info om lotterier'!I318="","",'Indtægter og info om lotterier'!H318)</f>
        <v/>
      </c>
      <c r="D597" t="str">
        <f>IF('Indtægter og info om lotterier'!I318="","",'Indtægter og info om lotterier'!I318)</f>
        <v/>
      </c>
      <c r="E597" t="s">
        <v>80</v>
      </c>
    </row>
    <row r="598" spans="1:5" x14ac:dyDescent="0.3">
      <c r="A598" t="str">
        <f t="shared" si="9"/>
        <v/>
      </c>
      <c r="B598" t="str">
        <f>IF('Indtægter og info om lotterier'!I319="","",'Indtægter og info om lotterier'!A319)</f>
        <v/>
      </c>
      <c r="C598" t="str">
        <f>IF('Indtægter og info om lotterier'!I319="","",'Indtægter og info om lotterier'!H319)</f>
        <v/>
      </c>
      <c r="D598" t="str">
        <f>IF('Indtægter og info om lotterier'!I319="","",'Indtægter og info om lotterier'!I319)</f>
        <v/>
      </c>
      <c r="E598" t="s">
        <v>80</v>
      </c>
    </row>
    <row r="599" spans="1:5" x14ac:dyDescent="0.3">
      <c r="A599" t="str">
        <f t="shared" si="9"/>
        <v/>
      </c>
      <c r="B599" t="str">
        <f>IF('Indtægter og info om lotterier'!I320="","",'Indtægter og info om lotterier'!A320)</f>
        <v/>
      </c>
      <c r="C599" t="str">
        <f>IF('Indtægter og info om lotterier'!I320="","",'Indtægter og info om lotterier'!H320)</f>
        <v/>
      </c>
      <c r="D599" t="str">
        <f>IF('Indtægter og info om lotterier'!I320="","",'Indtægter og info om lotterier'!I320)</f>
        <v/>
      </c>
      <c r="E599" t="s">
        <v>80</v>
      </c>
    </row>
    <row r="600" spans="1:5" x14ac:dyDescent="0.3">
      <c r="A600" t="str">
        <f t="shared" si="9"/>
        <v/>
      </c>
      <c r="B600" t="str">
        <f>IF('Indtægter og info om lotterier'!I321="","",'Indtægter og info om lotterier'!A321)</f>
        <v/>
      </c>
      <c r="C600" t="str">
        <f>IF('Indtægter og info om lotterier'!I321="","",'Indtægter og info om lotterier'!H321)</f>
        <v/>
      </c>
      <c r="D600" t="str">
        <f>IF('Indtægter og info om lotterier'!I321="","",'Indtægter og info om lotterier'!I321)</f>
        <v/>
      </c>
      <c r="E600" t="s">
        <v>80</v>
      </c>
    </row>
    <row r="601" spans="1:5" x14ac:dyDescent="0.3">
      <c r="A601" t="str">
        <f t="shared" si="9"/>
        <v/>
      </c>
      <c r="B601" t="str">
        <f>IF('Indtægter og info om lotterier'!I322="","",'Indtægter og info om lotterier'!A322)</f>
        <v/>
      </c>
      <c r="C601" t="str">
        <f>IF('Indtægter og info om lotterier'!I322="","",'Indtægter og info om lotterier'!H322)</f>
        <v/>
      </c>
      <c r="D601" t="str">
        <f>IF('Indtægter og info om lotterier'!I322="","",'Indtægter og info om lotterier'!I322)</f>
        <v/>
      </c>
      <c r="E601" t="s">
        <v>80</v>
      </c>
    </row>
    <row r="602" spans="1:5" x14ac:dyDescent="0.3">
      <c r="A602" t="str">
        <f t="shared" si="9"/>
        <v/>
      </c>
      <c r="B602" t="str">
        <f>IF('Indtægter og info om lotterier'!I323="","",'Indtægter og info om lotterier'!A323)</f>
        <v/>
      </c>
      <c r="C602" t="str">
        <f>IF('Indtægter og info om lotterier'!I323="","",'Indtægter og info om lotterier'!H323)</f>
        <v/>
      </c>
      <c r="D602" t="str">
        <f>IF('Indtægter og info om lotterier'!I323="","",'Indtægter og info om lotterier'!I323)</f>
        <v/>
      </c>
      <c r="E602" t="s">
        <v>80</v>
      </c>
    </row>
    <row r="603" spans="1:5" x14ac:dyDescent="0.3">
      <c r="A603" t="str">
        <f t="shared" si="9"/>
        <v/>
      </c>
      <c r="B603" t="str">
        <f>IF('Indtægter og info om lotterier'!I324="","",'Indtægter og info om lotterier'!A324)</f>
        <v/>
      </c>
      <c r="C603" t="str">
        <f>IF('Indtægter og info om lotterier'!I324="","",'Indtægter og info om lotterier'!H324)</f>
        <v/>
      </c>
      <c r="D603" t="str">
        <f>IF('Indtægter og info om lotterier'!I324="","",'Indtægter og info om lotterier'!I324)</f>
        <v/>
      </c>
      <c r="E603" t="s">
        <v>80</v>
      </c>
    </row>
    <row r="604" spans="1:5" x14ac:dyDescent="0.3">
      <c r="A604" t="str">
        <f t="shared" si="9"/>
        <v/>
      </c>
      <c r="B604" t="str">
        <f>IF('Indtægter og info om lotterier'!I325="","",'Indtægter og info om lotterier'!A325)</f>
        <v/>
      </c>
      <c r="C604" t="str">
        <f>IF('Indtægter og info om lotterier'!I325="","",'Indtægter og info om lotterier'!H325)</f>
        <v/>
      </c>
      <c r="D604" t="str">
        <f>IF('Indtægter og info om lotterier'!I325="","",'Indtægter og info om lotterier'!I325)</f>
        <v/>
      </c>
      <c r="E604" t="s">
        <v>80</v>
      </c>
    </row>
    <row r="605" spans="1:5" x14ac:dyDescent="0.3">
      <c r="A605" t="str">
        <f t="shared" si="9"/>
        <v/>
      </c>
      <c r="B605" t="str">
        <f>IF('Indtægter og info om lotterier'!I326="","",'Indtægter og info om lotterier'!A326)</f>
        <v/>
      </c>
      <c r="C605" t="str">
        <f>IF('Indtægter og info om lotterier'!I326="","",'Indtægter og info om lotterier'!H326)</f>
        <v/>
      </c>
      <c r="D605" t="str">
        <f>IF('Indtægter og info om lotterier'!I326="","",'Indtægter og info om lotterier'!I326)</f>
        <v/>
      </c>
      <c r="E605" t="s">
        <v>80</v>
      </c>
    </row>
    <row r="606" spans="1:5" x14ac:dyDescent="0.3">
      <c r="A606" t="str">
        <f t="shared" ref="A606:A669" si="10">IF(D606="","","Indtægt")</f>
        <v/>
      </c>
      <c r="B606" t="str">
        <f>IF('Indtægter og info om lotterier'!I327="","",'Indtægter og info om lotterier'!A327)</f>
        <v/>
      </c>
      <c r="C606" t="str">
        <f>IF('Indtægter og info om lotterier'!I327="","",'Indtægter og info om lotterier'!H327)</f>
        <v/>
      </c>
      <c r="D606" t="str">
        <f>IF('Indtægter og info om lotterier'!I327="","",'Indtægter og info om lotterier'!I327)</f>
        <v/>
      </c>
      <c r="E606" t="s">
        <v>80</v>
      </c>
    </row>
    <row r="607" spans="1:5" x14ac:dyDescent="0.3">
      <c r="A607" t="str">
        <f t="shared" si="10"/>
        <v/>
      </c>
      <c r="B607" t="str">
        <f>IF('Indtægter og info om lotterier'!I328="","",'Indtægter og info om lotterier'!A328)</f>
        <v/>
      </c>
      <c r="C607" t="str">
        <f>IF('Indtægter og info om lotterier'!I328="","",'Indtægter og info om lotterier'!H328)</f>
        <v/>
      </c>
      <c r="D607" t="str">
        <f>IF('Indtægter og info om lotterier'!I328="","",'Indtægter og info om lotterier'!I328)</f>
        <v/>
      </c>
      <c r="E607" t="s">
        <v>80</v>
      </c>
    </row>
    <row r="608" spans="1:5" x14ac:dyDescent="0.3">
      <c r="A608" t="str">
        <f t="shared" si="10"/>
        <v/>
      </c>
      <c r="B608" t="str">
        <f>IF('Indtægter og info om lotterier'!I329="","",'Indtægter og info om lotterier'!A329)</f>
        <v/>
      </c>
      <c r="C608" t="str">
        <f>IF('Indtægter og info om lotterier'!I329="","",'Indtægter og info om lotterier'!H329)</f>
        <v/>
      </c>
      <c r="D608" t="str">
        <f>IF('Indtægter og info om lotterier'!I329="","",'Indtægter og info om lotterier'!I329)</f>
        <v/>
      </c>
      <c r="E608" t="s">
        <v>80</v>
      </c>
    </row>
    <row r="609" spans="1:5" x14ac:dyDescent="0.3">
      <c r="A609" t="str">
        <f t="shared" si="10"/>
        <v/>
      </c>
      <c r="B609" t="str">
        <f>IF('Indtægter og info om lotterier'!I330="","",'Indtægter og info om lotterier'!A330)</f>
        <v/>
      </c>
      <c r="C609" t="str">
        <f>IF('Indtægter og info om lotterier'!I330="","",'Indtægter og info om lotterier'!H330)</f>
        <v/>
      </c>
      <c r="D609" t="str">
        <f>IF('Indtægter og info om lotterier'!I330="","",'Indtægter og info om lotterier'!I330)</f>
        <v/>
      </c>
      <c r="E609" t="s">
        <v>80</v>
      </c>
    </row>
    <row r="610" spans="1:5" x14ac:dyDescent="0.3">
      <c r="A610" t="str">
        <f t="shared" si="10"/>
        <v/>
      </c>
      <c r="B610" t="str">
        <f>IF('Indtægter og info om lotterier'!I331="","",'Indtægter og info om lotterier'!A331)</f>
        <v/>
      </c>
      <c r="C610" t="str">
        <f>IF('Indtægter og info om lotterier'!I331="","",'Indtægter og info om lotterier'!H331)</f>
        <v/>
      </c>
      <c r="D610" t="str">
        <f>IF('Indtægter og info om lotterier'!I331="","",'Indtægter og info om lotterier'!I331)</f>
        <v/>
      </c>
      <c r="E610" t="s">
        <v>80</v>
      </c>
    </row>
    <row r="611" spans="1:5" x14ac:dyDescent="0.3">
      <c r="A611" t="str">
        <f t="shared" si="10"/>
        <v/>
      </c>
      <c r="B611" t="str">
        <f>IF('Indtægter og info om lotterier'!I332="","",'Indtægter og info om lotterier'!A332)</f>
        <v/>
      </c>
      <c r="C611" t="str">
        <f>IF('Indtægter og info om lotterier'!I332="","",'Indtægter og info om lotterier'!H332)</f>
        <v/>
      </c>
      <c r="D611" t="str">
        <f>IF('Indtægter og info om lotterier'!I332="","",'Indtægter og info om lotterier'!I332)</f>
        <v/>
      </c>
      <c r="E611" t="s">
        <v>80</v>
      </c>
    </row>
    <row r="612" spans="1:5" x14ac:dyDescent="0.3">
      <c r="A612" t="str">
        <f t="shared" si="10"/>
        <v/>
      </c>
      <c r="B612" t="str">
        <f>IF('Indtægter og info om lotterier'!I333="","",'Indtægter og info om lotterier'!A333)</f>
        <v/>
      </c>
      <c r="C612" t="str">
        <f>IF('Indtægter og info om lotterier'!I333="","",'Indtægter og info om lotterier'!H333)</f>
        <v/>
      </c>
      <c r="D612" t="str">
        <f>IF('Indtægter og info om lotterier'!I333="","",'Indtægter og info om lotterier'!I333)</f>
        <v/>
      </c>
      <c r="E612" t="s">
        <v>80</v>
      </c>
    </row>
    <row r="613" spans="1:5" x14ac:dyDescent="0.3">
      <c r="A613" t="str">
        <f t="shared" si="10"/>
        <v/>
      </c>
      <c r="B613" t="str">
        <f>IF('Indtægter og info om lotterier'!I334="","",'Indtægter og info om lotterier'!A334)</f>
        <v/>
      </c>
      <c r="C613" t="str">
        <f>IF('Indtægter og info om lotterier'!I334="","",'Indtægter og info om lotterier'!H334)</f>
        <v/>
      </c>
      <c r="D613" t="str">
        <f>IF('Indtægter og info om lotterier'!I334="","",'Indtægter og info om lotterier'!I334)</f>
        <v/>
      </c>
      <c r="E613" t="s">
        <v>80</v>
      </c>
    </row>
    <row r="614" spans="1:5" x14ac:dyDescent="0.3">
      <c r="A614" t="str">
        <f t="shared" si="10"/>
        <v/>
      </c>
      <c r="B614" t="str">
        <f>IF('Indtægter og info om lotterier'!I335="","",'Indtægter og info om lotterier'!A335)</f>
        <v/>
      </c>
      <c r="C614" t="str">
        <f>IF('Indtægter og info om lotterier'!I335="","",'Indtægter og info om lotterier'!H335)</f>
        <v/>
      </c>
      <c r="D614" t="str">
        <f>IF('Indtægter og info om lotterier'!I335="","",'Indtægter og info om lotterier'!I335)</f>
        <v/>
      </c>
      <c r="E614" t="s">
        <v>80</v>
      </c>
    </row>
    <row r="615" spans="1:5" x14ac:dyDescent="0.3">
      <c r="A615" t="str">
        <f t="shared" si="10"/>
        <v/>
      </c>
      <c r="B615" t="str">
        <f>IF('Indtægter og info om lotterier'!I336="","",'Indtægter og info om lotterier'!A336)</f>
        <v/>
      </c>
      <c r="C615" t="str">
        <f>IF('Indtægter og info om lotterier'!I336="","",'Indtægter og info om lotterier'!H336)</f>
        <v/>
      </c>
      <c r="D615" t="str">
        <f>IF('Indtægter og info om lotterier'!I336="","",'Indtægter og info om lotterier'!I336)</f>
        <v/>
      </c>
      <c r="E615" t="s">
        <v>80</v>
      </c>
    </row>
    <row r="616" spans="1:5" x14ac:dyDescent="0.3">
      <c r="A616" t="str">
        <f t="shared" si="10"/>
        <v/>
      </c>
      <c r="B616" t="str">
        <f>IF('Indtægter og info om lotterier'!I337="","",'Indtægter og info om lotterier'!A337)</f>
        <v/>
      </c>
      <c r="C616" t="str">
        <f>IF('Indtægter og info om lotterier'!I337="","",'Indtægter og info om lotterier'!H337)</f>
        <v/>
      </c>
      <c r="D616" t="str">
        <f>IF('Indtægter og info om lotterier'!I337="","",'Indtægter og info om lotterier'!I337)</f>
        <v/>
      </c>
      <c r="E616" t="s">
        <v>80</v>
      </c>
    </row>
    <row r="617" spans="1:5" x14ac:dyDescent="0.3">
      <c r="A617" t="str">
        <f t="shared" si="10"/>
        <v/>
      </c>
      <c r="B617" t="str">
        <f>IF('Indtægter og info om lotterier'!I338="","",'Indtægter og info om lotterier'!A338)</f>
        <v/>
      </c>
      <c r="C617" t="str">
        <f>IF('Indtægter og info om lotterier'!I338="","",'Indtægter og info om lotterier'!H338)</f>
        <v/>
      </c>
      <c r="D617" t="str">
        <f>IF('Indtægter og info om lotterier'!I338="","",'Indtægter og info om lotterier'!I338)</f>
        <v/>
      </c>
      <c r="E617" t="s">
        <v>80</v>
      </c>
    </row>
    <row r="618" spans="1:5" x14ac:dyDescent="0.3">
      <c r="A618" t="str">
        <f t="shared" si="10"/>
        <v/>
      </c>
      <c r="B618" t="str">
        <f>IF('Indtægter og info om lotterier'!I339="","",'Indtægter og info om lotterier'!A339)</f>
        <v/>
      </c>
      <c r="C618" t="str">
        <f>IF('Indtægter og info om lotterier'!I339="","",'Indtægter og info om lotterier'!H339)</f>
        <v/>
      </c>
      <c r="D618" t="str">
        <f>IF('Indtægter og info om lotterier'!I339="","",'Indtægter og info om lotterier'!I339)</f>
        <v/>
      </c>
      <c r="E618" t="s">
        <v>80</v>
      </c>
    </row>
    <row r="619" spans="1:5" x14ac:dyDescent="0.3">
      <c r="A619" t="str">
        <f t="shared" si="10"/>
        <v/>
      </c>
      <c r="B619" t="str">
        <f>IF('Indtægter og info om lotterier'!I340="","",'Indtægter og info om lotterier'!A340)</f>
        <v/>
      </c>
      <c r="C619" t="str">
        <f>IF('Indtægter og info om lotterier'!I340="","",'Indtægter og info om lotterier'!H340)</f>
        <v/>
      </c>
      <c r="D619" t="str">
        <f>IF('Indtægter og info om lotterier'!I340="","",'Indtægter og info om lotterier'!I340)</f>
        <v/>
      </c>
      <c r="E619" t="s">
        <v>80</v>
      </c>
    </row>
    <row r="620" spans="1:5" x14ac:dyDescent="0.3">
      <c r="A620" t="str">
        <f t="shared" si="10"/>
        <v/>
      </c>
      <c r="B620" t="str">
        <f>IF('Indtægter og info om lotterier'!I341="","",'Indtægter og info om lotterier'!A341)</f>
        <v/>
      </c>
      <c r="C620" t="str">
        <f>IF('Indtægter og info om lotterier'!I341="","",'Indtægter og info om lotterier'!H341)</f>
        <v/>
      </c>
      <c r="D620" t="str">
        <f>IF('Indtægter og info om lotterier'!I341="","",'Indtægter og info om lotterier'!I341)</f>
        <v/>
      </c>
      <c r="E620" t="s">
        <v>80</v>
      </c>
    </row>
    <row r="621" spans="1:5" x14ac:dyDescent="0.3">
      <c r="A621" t="str">
        <f t="shared" si="10"/>
        <v/>
      </c>
      <c r="B621" t="str">
        <f>IF('Indtægter og info om lotterier'!I342="","",'Indtægter og info om lotterier'!A342)</f>
        <v/>
      </c>
      <c r="C621" t="str">
        <f>IF('Indtægter og info om lotterier'!I342="","",'Indtægter og info om lotterier'!H342)</f>
        <v/>
      </c>
      <c r="D621" t="str">
        <f>IF('Indtægter og info om lotterier'!I342="","",'Indtægter og info om lotterier'!I342)</f>
        <v/>
      </c>
      <c r="E621" t="s">
        <v>80</v>
      </c>
    </row>
    <row r="622" spans="1:5" x14ac:dyDescent="0.3">
      <c r="A622" t="str">
        <f t="shared" si="10"/>
        <v/>
      </c>
      <c r="B622" t="str">
        <f>IF('Indtægter og info om lotterier'!I343="","",'Indtægter og info om lotterier'!A343)</f>
        <v/>
      </c>
      <c r="C622" t="str">
        <f>IF('Indtægter og info om lotterier'!I343="","",'Indtægter og info om lotterier'!H343)</f>
        <v/>
      </c>
      <c r="D622" t="str">
        <f>IF('Indtægter og info om lotterier'!I343="","",'Indtægter og info om lotterier'!I343)</f>
        <v/>
      </c>
      <c r="E622" t="s">
        <v>80</v>
      </c>
    </row>
    <row r="623" spans="1:5" x14ac:dyDescent="0.3">
      <c r="A623" t="str">
        <f t="shared" si="10"/>
        <v/>
      </c>
      <c r="B623" t="str">
        <f>IF('Indtægter og info om lotterier'!I344="","",'Indtægter og info om lotterier'!A344)</f>
        <v/>
      </c>
      <c r="C623" t="str">
        <f>IF('Indtægter og info om lotterier'!I344="","",'Indtægter og info om lotterier'!H344)</f>
        <v/>
      </c>
      <c r="D623" t="str">
        <f>IF('Indtægter og info om lotterier'!I344="","",'Indtægter og info om lotterier'!I344)</f>
        <v/>
      </c>
      <c r="E623" t="s">
        <v>80</v>
      </c>
    </row>
    <row r="624" spans="1:5" x14ac:dyDescent="0.3">
      <c r="A624" t="str">
        <f t="shared" si="10"/>
        <v/>
      </c>
      <c r="B624" t="str">
        <f>IF('Indtægter og info om lotterier'!I345="","",'Indtægter og info om lotterier'!A345)</f>
        <v/>
      </c>
      <c r="C624" t="str">
        <f>IF('Indtægter og info om lotterier'!I345="","",'Indtægter og info om lotterier'!H345)</f>
        <v/>
      </c>
      <c r="D624" t="str">
        <f>IF('Indtægter og info om lotterier'!I345="","",'Indtægter og info om lotterier'!I345)</f>
        <v/>
      </c>
      <c r="E624" t="s">
        <v>80</v>
      </c>
    </row>
    <row r="625" spans="1:5" x14ac:dyDescent="0.3">
      <c r="A625" t="str">
        <f t="shared" si="10"/>
        <v/>
      </c>
      <c r="B625" t="str">
        <f>IF('Indtægter og info om lotterier'!I346="","",'Indtægter og info om lotterier'!A346)</f>
        <v/>
      </c>
      <c r="C625" t="str">
        <f>IF('Indtægter og info om lotterier'!I346="","",'Indtægter og info om lotterier'!H346)</f>
        <v/>
      </c>
      <c r="D625" t="str">
        <f>IF('Indtægter og info om lotterier'!I346="","",'Indtægter og info om lotterier'!I346)</f>
        <v/>
      </c>
      <c r="E625" t="s">
        <v>80</v>
      </c>
    </row>
    <row r="626" spans="1:5" x14ac:dyDescent="0.3">
      <c r="A626" t="str">
        <f t="shared" si="10"/>
        <v/>
      </c>
      <c r="B626" t="str">
        <f>IF('Indtægter og info om lotterier'!I347="","",'Indtægter og info om lotterier'!A347)</f>
        <v/>
      </c>
      <c r="C626" t="str">
        <f>IF('Indtægter og info om lotterier'!I347="","",'Indtægter og info om lotterier'!H347)</f>
        <v/>
      </c>
      <c r="D626" t="str">
        <f>IF('Indtægter og info om lotterier'!I347="","",'Indtægter og info om lotterier'!I347)</f>
        <v/>
      </c>
      <c r="E626" t="s">
        <v>80</v>
      </c>
    </row>
    <row r="627" spans="1:5" x14ac:dyDescent="0.3">
      <c r="A627" t="str">
        <f t="shared" si="10"/>
        <v/>
      </c>
      <c r="B627" t="str">
        <f>IF('Indtægter og info om lotterier'!I348="","",'Indtægter og info om lotterier'!A348)</f>
        <v/>
      </c>
      <c r="C627" t="str">
        <f>IF('Indtægter og info om lotterier'!I348="","",'Indtægter og info om lotterier'!H348)</f>
        <v/>
      </c>
      <c r="D627" t="str">
        <f>IF('Indtægter og info om lotterier'!I348="","",'Indtægter og info om lotterier'!I348)</f>
        <v/>
      </c>
      <c r="E627" t="s">
        <v>80</v>
      </c>
    </row>
    <row r="628" spans="1:5" x14ac:dyDescent="0.3">
      <c r="A628" t="str">
        <f t="shared" si="10"/>
        <v/>
      </c>
      <c r="B628" t="str">
        <f>IF('Indtægter og info om lotterier'!I349="","",'Indtægter og info om lotterier'!A349)</f>
        <v/>
      </c>
      <c r="C628" t="str">
        <f>IF('Indtægter og info om lotterier'!I349="","",'Indtægter og info om lotterier'!H349)</f>
        <v/>
      </c>
      <c r="D628" t="str">
        <f>IF('Indtægter og info om lotterier'!I349="","",'Indtægter og info om lotterier'!I349)</f>
        <v/>
      </c>
      <c r="E628" t="s">
        <v>80</v>
      </c>
    </row>
    <row r="629" spans="1:5" x14ac:dyDescent="0.3">
      <c r="A629" t="str">
        <f t="shared" si="10"/>
        <v/>
      </c>
      <c r="B629" t="str">
        <f>IF('Indtægter og info om lotterier'!I350="","",'Indtægter og info om lotterier'!A350)</f>
        <v/>
      </c>
      <c r="C629" t="str">
        <f>IF('Indtægter og info om lotterier'!I350="","",'Indtægter og info om lotterier'!H350)</f>
        <v/>
      </c>
      <c r="D629" t="str">
        <f>IF('Indtægter og info om lotterier'!I350="","",'Indtægter og info om lotterier'!I350)</f>
        <v/>
      </c>
      <c r="E629" t="s">
        <v>80</v>
      </c>
    </row>
    <row r="630" spans="1:5" x14ac:dyDescent="0.3">
      <c r="A630" t="str">
        <f t="shared" si="10"/>
        <v/>
      </c>
      <c r="B630" t="str">
        <f>IF('Indtægter og info om lotterier'!I351="","",'Indtægter og info om lotterier'!A351)</f>
        <v/>
      </c>
      <c r="C630" t="str">
        <f>IF('Indtægter og info om lotterier'!I351="","",'Indtægter og info om lotterier'!H351)</f>
        <v/>
      </c>
      <c r="D630" t="str">
        <f>IF('Indtægter og info om lotterier'!I351="","",'Indtægter og info om lotterier'!I351)</f>
        <v/>
      </c>
      <c r="E630" t="s">
        <v>80</v>
      </c>
    </row>
    <row r="631" spans="1:5" x14ac:dyDescent="0.3">
      <c r="A631" t="str">
        <f t="shared" si="10"/>
        <v/>
      </c>
      <c r="B631" t="str">
        <f>IF('Indtægter og info om lotterier'!I352="","",'Indtægter og info om lotterier'!A352)</f>
        <v/>
      </c>
      <c r="C631" t="str">
        <f>IF('Indtægter og info om lotterier'!I352="","",'Indtægter og info om lotterier'!H352)</f>
        <v/>
      </c>
      <c r="D631" t="str">
        <f>IF('Indtægter og info om lotterier'!I352="","",'Indtægter og info om lotterier'!I352)</f>
        <v/>
      </c>
      <c r="E631" t="s">
        <v>80</v>
      </c>
    </row>
    <row r="632" spans="1:5" x14ac:dyDescent="0.3">
      <c r="A632" t="str">
        <f t="shared" si="10"/>
        <v/>
      </c>
      <c r="B632" t="str">
        <f>IF('Indtægter og info om lotterier'!I353="","",'Indtægter og info om lotterier'!A353)</f>
        <v/>
      </c>
      <c r="C632" t="str">
        <f>IF('Indtægter og info om lotterier'!I353="","",'Indtægter og info om lotterier'!H353)</f>
        <v/>
      </c>
      <c r="D632" t="str">
        <f>IF('Indtægter og info om lotterier'!I353="","",'Indtægter og info om lotterier'!I353)</f>
        <v/>
      </c>
      <c r="E632" t="s">
        <v>80</v>
      </c>
    </row>
    <row r="633" spans="1:5" x14ac:dyDescent="0.3">
      <c r="A633" t="str">
        <f t="shared" si="10"/>
        <v/>
      </c>
      <c r="B633" t="str">
        <f>IF('Indtægter og info om lotterier'!I354="","",'Indtægter og info om lotterier'!A354)</f>
        <v/>
      </c>
      <c r="C633" t="str">
        <f>IF('Indtægter og info om lotterier'!I354="","",'Indtægter og info om lotterier'!H354)</f>
        <v/>
      </c>
      <c r="D633" t="str">
        <f>IF('Indtægter og info om lotterier'!I354="","",'Indtægter og info om lotterier'!I354)</f>
        <v/>
      </c>
      <c r="E633" t="s">
        <v>80</v>
      </c>
    </row>
    <row r="634" spans="1:5" x14ac:dyDescent="0.3">
      <c r="A634" t="str">
        <f t="shared" si="10"/>
        <v/>
      </c>
      <c r="B634" t="str">
        <f>IF('Indtægter og info om lotterier'!I355="","",'Indtægter og info om lotterier'!A355)</f>
        <v/>
      </c>
      <c r="C634" t="str">
        <f>IF('Indtægter og info om lotterier'!I355="","",'Indtægter og info om lotterier'!H355)</f>
        <v/>
      </c>
      <c r="D634" t="str">
        <f>IF('Indtægter og info om lotterier'!I355="","",'Indtægter og info om lotterier'!I355)</f>
        <v/>
      </c>
      <c r="E634" t="s">
        <v>80</v>
      </c>
    </row>
    <row r="635" spans="1:5" x14ac:dyDescent="0.3">
      <c r="A635" t="str">
        <f t="shared" si="10"/>
        <v/>
      </c>
      <c r="B635" t="str">
        <f>IF('Indtægter og info om lotterier'!I356="","",'Indtægter og info om lotterier'!A356)</f>
        <v/>
      </c>
      <c r="C635" t="str">
        <f>IF('Indtægter og info om lotterier'!I356="","",'Indtægter og info om lotterier'!H356)</f>
        <v/>
      </c>
      <c r="D635" t="str">
        <f>IF('Indtægter og info om lotterier'!I356="","",'Indtægter og info om lotterier'!I356)</f>
        <v/>
      </c>
      <c r="E635" t="s">
        <v>80</v>
      </c>
    </row>
    <row r="636" spans="1:5" x14ac:dyDescent="0.3">
      <c r="A636" t="str">
        <f t="shared" si="10"/>
        <v/>
      </c>
      <c r="B636" t="str">
        <f>IF('Indtægter og info om lotterier'!I357="","",'Indtægter og info om lotterier'!A357)</f>
        <v/>
      </c>
      <c r="C636" t="str">
        <f>IF('Indtægter og info om lotterier'!I357="","",'Indtægter og info om lotterier'!H357)</f>
        <v/>
      </c>
      <c r="D636" t="str">
        <f>IF('Indtægter og info om lotterier'!I357="","",'Indtægter og info om lotterier'!I357)</f>
        <v/>
      </c>
      <c r="E636" t="s">
        <v>80</v>
      </c>
    </row>
    <row r="637" spans="1:5" x14ac:dyDescent="0.3">
      <c r="A637" t="str">
        <f t="shared" si="10"/>
        <v/>
      </c>
      <c r="B637" t="str">
        <f>IF('Indtægter og info om lotterier'!I358="","",'Indtægter og info om lotterier'!A358)</f>
        <v/>
      </c>
      <c r="C637" t="str">
        <f>IF('Indtægter og info om lotterier'!I358="","",'Indtægter og info om lotterier'!H358)</f>
        <v/>
      </c>
      <c r="D637" t="str">
        <f>IF('Indtægter og info om lotterier'!I358="","",'Indtægter og info om lotterier'!I358)</f>
        <v/>
      </c>
      <c r="E637" t="s">
        <v>80</v>
      </c>
    </row>
    <row r="638" spans="1:5" x14ac:dyDescent="0.3">
      <c r="A638" t="str">
        <f t="shared" si="10"/>
        <v/>
      </c>
      <c r="B638" t="str">
        <f>IF('Indtægter og info om lotterier'!I359="","",'Indtægter og info om lotterier'!A359)</f>
        <v/>
      </c>
      <c r="C638" t="str">
        <f>IF('Indtægter og info om lotterier'!I359="","",'Indtægter og info om lotterier'!H359)</f>
        <v/>
      </c>
      <c r="D638" t="str">
        <f>IF('Indtægter og info om lotterier'!I359="","",'Indtægter og info om lotterier'!I359)</f>
        <v/>
      </c>
      <c r="E638" t="s">
        <v>80</v>
      </c>
    </row>
    <row r="639" spans="1:5" x14ac:dyDescent="0.3">
      <c r="A639" t="str">
        <f t="shared" si="10"/>
        <v/>
      </c>
      <c r="B639" t="str">
        <f>IF('Indtægter og info om lotterier'!I360="","",'Indtægter og info om lotterier'!A360)</f>
        <v/>
      </c>
      <c r="C639" t="str">
        <f>IF('Indtægter og info om lotterier'!I360="","",'Indtægter og info om lotterier'!H360)</f>
        <v/>
      </c>
      <c r="D639" t="str">
        <f>IF('Indtægter og info om lotterier'!I360="","",'Indtægter og info om lotterier'!I360)</f>
        <v/>
      </c>
      <c r="E639" t="s">
        <v>80</v>
      </c>
    </row>
    <row r="640" spans="1:5" x14ac:dyDescent="0.3">
      <c r="A640" t="str">
        <f t="shared" si="10"/>
        <v/>
      </c>
      <c r="B640" t="str">
        <f>IF('Indtægter og info om lotterier'!I361="","",'Indtægter og info om lotterier'!A361)</f>
        <v/>
      </c>
      <c r="C640" t="str">
        <f>IF('Indtægter og info om lotterier'!I361="","",'Indtægter og info om lotterier'!H361)</f>
        <v/>
      </c>
      <c r="D640" t="str">
        <f>IF('Indtægter og info om lotterier'!I361="","",'Indtægter og info om lotterier'!I361)</f>
        <v/>
      </c>
      <c r="E640" t="s">
        <v>80</v>
      </c>
    </row>
    <row r="641" spans="1:5" x14ac:dyDescent="0.3">
      <c r="A641" t="str">
        <f t="shared" si="10"/>
        <v/>
      </c>
      <c r="B641" t="str">
        <f>IF('Indtægter og info om lotterier'!I362="","",'Indtægter og info om lotterier'!A362)</f>
        <v/>
      </c>
      <c r="C641" t="str">
        <f>IF('Indtægter og info om lotterier'!I362="","",'Indtægter og info om lotterier'!H362)</f>
        <v/>
      </c>
      <c r="D641" t="str">
        <f>IF('Indtægter og info om lotterier'!I362="","",'Indtægter og info om lotterier'!I362)</f>
        <v/>
      </c>
      <c r="E641" t="s">
        <v>80</v>
      </c>
    </row>
    <row r="642" spans="1:5" x14ac:dyDescent="0.3">
      <c r="A642" t="str">
        <f t="shared" si="10"/>
        <v/>
      </c>
      <c r="B642" t="str">
        <f>IF('Indtægter og info om lotterier'!I363="","",'Indtægter og info om lotterier'!A363)</f>
        <v/>
      </c>
      <c r="C642" t="str">
        <f>IF('Indtægter og info om lotterier'!I363="","",'Indtægter og info om lotterier'!H363)</f>
        <v/>
      </c>
      <c r="D642" t="str">
        <f>IF('Indtægter og info om lotterier'!I363="","",'Indtægter og info om lotterier'!I363)</f>
        <v/>
      </c>
      <c r="E642" t="s">
        <v>80</v>
      </c>
    </row>
    <row r="643" spans="1:5" x14ac:dyDescent="0.3">
      <c r="A643" t="str">
        <f t="shared" si="10"/>
        <v/>
      </c>
      <c r="B643" t="str">
        <f>IF('Indtægter og info om lotterier'!I364="","",'Indtægter og info om lotterier'!A364)</f>
        <v/>
      </c>
      <c r="C643" t="str">
        <f>IF('Indtægter og info om lotterier'!I364="","",'Indtægter og info om lotterier'!H364)</f>
        <v/>
      </c>
      <c r="D643" t="str">
        <f>IF('Indtægter og info om lotterier'!I364="","",'Indtægter og info om lotterier'!I364)</f>
        <v/>
      </c>
      <c r="E643" t="s">
        <v>80</v>
      </c>
    </row>
    <row r="644" spans="1:5" x14ac:dyDescent="0.3">
      <c r="A644" t="str">
        <f t="shared" si="10"/>
        <v/>
      </c>
      <c r="B644" t="str">
        <f>IF('Indtægter og info om lotterier'!I365="","",'Indtægter og info om lotterier'!A365)</f>
        <v/>
      </c>
      <c r="C644" t="str">
        <f>IF('Indtægter og info om lotterier'!I365="","",'Indtægter og info om lotterier'!H365)</f>
        <v/>
      </c>
      <c r="D644" t="str">
        <f>IF('Indtægter og info om lotterier'!I365="","",'Indtægter og info om lotterier'!I365)</f>
        <v/>
      </c>
      <c r="E644" t="s">
        <v>80</v>
      </c>
    </row>
    <row r="645" spans="1:5" x14ac:dyDescent="0.3">
      <c r="A645" t="str">
        <f t="shared" si="10"/>
        <v/>
      </c>
      <c r="B645" t="str">
        <f>IF('Indtægter og info om lotterier'!I366="","",'Indtægter og info om lotterier'!A366)</f>
        <v/>
      </c>
      <c r="C645" t="str">
        <f>IF('Indtægter og info om lotterier'!I366="","",'Indtægter og info om lotterier'!H366)</f>
        <v/>
      </c>
      <c r="D645" t="str">
        <f>IF('Indtægter og info om lotterier'!I366="","",'Indtægter og info om lotterier'!I366)</f>
        <v/>
      </c>
      <c r="E645" t="s">
        <v>80</v>
      </c>
    </row>
    <row r="646" spans="1:5" x14ac:dyDescent="0.3">
      <c r="A646" t="str">
        <f t="shared" si="10"/>
        <v/>
      </c>
      <c r="B646" t="str">
        <f>IF('Indtægter og info om lotterier'!I367="","",'Indtægter og info om lotterier'!A367)</f>
        <v/>
      </c>
      <c r="C646" t="str">
        <f>IF('Indtægter og info om lotterier'!I367="","",'Indtægter og info om lotterier'!H367)</f>
        <v/>
      </c>
      <c r="D646" t="str">
        <f>IF('Indtægter og info om lotterier'!I367="","",'Indtægter og info om lotterier'!I367)</f>
        <v/>
      </c>
      <c r="E646" t="s">
        <v>80</v>
      </c>
    </row>
    <row r="647" spans="1:5" x14ac:dyDescent="0.3">
      <c r="A647" t="str">
        <f t="shared" si="10"/>
        <v/>
      </c>
      <c r="B647" t="str">
        <f>IF('Indtægter og info om lotterier'!I368="","",'Indtægter og info om lotterier'!A368)</f>
        <v/>
      </c>
      <c r="C647" t="str">
        <f>IF('Indtægter og info om lotterier'!I368="","",'Indtægter og info om lotterier'!H368)</f>
        <v/>
      </c>
      <c r="D647" t="str">
        <f>IF('Indtægter og info om lotterier'!I368="","",'Indtægter og info om lotterier'!I368)</f>
        <v/>
      </c>
      <c r="E647" t="s">
        <v>80</v>
      </c>
    </row>
    <row r="648" spans="1:5" x14ac:dyDescent="0.3">
      <c r="A648" t="str">
        <f t="shared" si="10"/>
        <v/>
      </c>
      <c r="B648" t="str">
        <f>IF('Indtægter og info om lotterier'!I369="","",'Indtægter og info om lotterier'!A369)</f>
        <v/>
      </c>
      <c r="C648" t="str">
        <f>IF('Indtægter og info om lotterier'!I369="","",'Indtægter og info om lotterier'!H369)</f>
        <v/>
      </c>
      <c r="D648" t="str">
        <f>IF('Indtægter og info om lotterier'!I369="","",'Indtægter og info om lotterier'!I369)</f>
        <v/>
      </c>
      <c r="E648" t="s">
        <v>80</v>
      </c>
    </row>
    <row r="649" spans="1:5" x14ac:dyDescent="0.3">
      <c r="A649" t="str">
        <f t="shared" si="10"/>
        <v/>
      </c>
      <c r="B649" t="str">
        <f>IF('Indtægter og info om lotterier'!I370="","",'Indtægter og info om lotterier'!A370)</f>
        <v/>
      </c>
      <c r="C649" t="str">
        <f>IF('Indtægter og info om lotterier'!I370="","",'Indtægter og info om lotterier'!H370)</f>
        <v/>
      </c>
      <c r="D649" t="str">
        <f>IF('Indtægter og info om lotterier'!I370="","",'Indtægter og info om lotterier'!I370)</f>
        <v/>
      </c>
      <c r="E649" t="s">
        <v>80</v>
      </c>
    </row>
    <row r="650" spans="1:5" x14ac:dyDescent="0.3">
      <c r="A650" t="str">
        <f t="shared" si="10"/>
        <v/>
      </c>
      <c r="B650" t="str">
        <f>IF('Indtægter og info om lotterier'!I371="","",'Indtægter og info om lotterier'!A371)</f>
        <v/>
      </c>
      <c r="C650" t="str">
        <f>IF('Indtægter og info om lotterier'!I371="","",'Indtægter og info om lotterier'!H371)</f>
        <v/>
      </c>
      <c r="D650" t="str">
        <f>IF('Indtægter og info om lotterier'!I371="","",'Indtægter og info om lotterier'!I371)</f>
        <v/>
      </c>
      <c r="E650" t="s">
        <v>80</v>
      </c>
    </row>
    <row r="651" spans="1:5" x14ac:dyDescent="0.3">
      <c r="A651" t="str">
        <f t="shared" si="10"/>
        <v/>
      </c>
      <c r="B651" t="str">
        <f>IF('Indtægter og info om lotterier'!I372="","",'Indtægter og info om lotterier'!A372)</f>
        <v/>
      </c>
      <c r="C651" t="str">
        <f>IF('Indtægter og info om lotterier'!I372="","",'Indtægter og info om lotterier'!H372)</f>
        <v/>
      </c>
      <c r="D651" t="str">
        <f>IF('Indtægter og info om lotterier'!I372="","",'Indtægter og info om lotterier'!I372)</f>
        <v/>
      </c>
      <c r="E651" t="s">
        <v>80</v>
      </c>
    </row>
    <row r="652" spans="1:5" x14ac:dyDescent="0.3">
      <c r="A652" t="str">
        <f t="shared" si="10"/>
        <v/>
      </c>
      <c r="B652" t="str">
        <f>IF('Indtægter og info om lotterier'!I373="","",'Indtægter og info om lotterier'!A373)</f>
        <v/>
      </c>
      <c r="C652" t="str">
        <f>IF('Indtægter og info om lotterier'!I373="","",'Indtægter og info om lotterier'!H373)</f>
        <v/>
      </c>
      <c r="D652" t="str">
        <f>IF('Indtægter og info om lotterier'!I373="","",'Indtægter og info om lotterier'!I373)</f>
        <v/>
      </c>
      <c r="E652" t="s">
        <v>80</v>
      </c>
    </row>
    <row r="653" spans="1:5" x14ac:dyDescent="0.3">
      <c r="A653" t="str">
        <f t="shared" si="10"/>
        <v/>
      </c>
      <c r="B653" t="str">
        <f>IF('Indtægter og info om lotterier'!I374="","",'Indtægter og info om lotterier'!A374)</f>
        <v/>
      </c>
      <c r="C653" t="str">
        <f>IF('Indtægter og info om lotterier'!I374="","",'Indtægter og info om lotterier'!H374)</f>
        <v/>
      </c>
      <c r="D653" t="str">
        <f>IF('Indtægter og info om lotterier'!I374="","",'Indtægter og info om lotterier'!I374)</f>
        <v/>
      </c>
      <c r="E653" t="s">
        <v>80</v>
      </c>
    </row>
    <row r="654" spans="1:5" x14ac:dyDescent="0.3">
      <c r="A654" t="str">
        <f t="shared" si="10"/>
        <v/>
      </c>
      <c r="B654" t="str">
        <f>IF('Indtægter og info om lotterier'!I375="","",'Indtægter og info om lotterier'!A375)</f>
        <v/>
      </c>
      <c r="C654" t="str">
        <f>IF('Indtægter og info om lotterier'!I375="","",'Indtægter og info om lotterier'!H375)</f>
        <v/>
      </c>
      <c r="D654" t="str">
        <f>IF('Indtægter og info om lotterier'!I375="","",'Indtægter og info om lotterier'!I375)</f>
        <v/>
      </c>
      <c r="E654" t="s">
        <v>80</v>
      </c>
    </row>
    <row r="655" spans="1:5" x14ac:dyDescent="0.3">
      <c r="A655" t="str">
        <f t="shared" si="10"/>
        <v/>
      </c>
      <c r="B655" t="str">
        <f>IF('Indtægter og info om lotterier'!I376="","",'Indtægter og info om lotterier'!A376)</f>
        <v/>
      </c>
      <c r="C655" t="str">
        <f>IF('Indtægter og info om lotterier'!I376="","",'Indtægter og info om lotterier'!H376)</f>
        <v/>
      </c>
      <c r="D655" t="str">
        <f>IF('Indtægter og info om lotterier'!I376="","",'Indtægter og info om lotterier'!I376)</f>
        <v/>
      </c>
      <c r="E655" t="s">
        <v>80</v>
      </c>
    </row>
    <row r="656" spans="1:5" x14ac:dyDescent="0.3">
      <c r="A656" t="str">
        <f t="shared" si="10"/>
        <v/>
      </c>
      <c r="B656" t="str">
        <f>IF('Indtægter og info om lotterier'!I377="","",'Indtægter og info om lotterier'!A377)</f>
        <v/>
      </c>
      <c r="C656" t="str">
        <f>IF('Indtægter og info om lotterier'!I377="","",'Indtægter og info om lotterier'!H377)</f>
        <v/>
      </c>
      <c r="D656" t="str">
        <f>IF('Indtægter og info om lotterier'!I377="","",'Indtægter og info om lotterier'!I377)</f>
        <v/>
      </c>
      <c r="E656" t="s">
        <v>80</v>
      </c>
    </row>
    <row r="657" spans="1:5" x14ac:dyDescent="0.3">
      <c r="A657" t="str">
        <f t="shared" si="10"/>
        <v/>
      </c>
      <c r="B657" t="str">
        <f>IF('Indtægter og info om lotterier'!I378="","",'Indtægter og info om lotterier'!A378)</f>
        <v/>
      </c>
      <c r="C657" t="str">
        <f>IF('Indtægter og info om lotterier'!I378="","",'Indtægter og info om lotterier'!H378)</f>
        <v/>
      </c>
      <c r="D657" t="str">
        <f>IF('Indtægter og info om lotterier'!I378="","",'Indtægter og info om lotterier'!I378)</f>
        <v/>
      </c>
      <c r="E657" t="s">
        <v>80</v>
      </c>
    </row>
    <row r="658" spans="1:5" x14ac:dyDescent="0.3">
      <c r="A658" t="str">
        <f t="shared" si="10"/>
        <v/>
      </c>
      <c r="B658" t="str">
        <f>IF('Indtægter og info om lotterier'!I379="","",'Indtægter og info om lotterier'!A379)</f>
        <v/>
      </c>
      <c r="C658" t="str">
        <f>IF('Indtægter og info om lotterier'!I379="","",'Indtægter og info om lotterier'!H379)</f>
        <v/>
      </c>
      <c r="D658" t="str">
        <f>IF('Indtægter og info om lotterier'!I379="","",'Indtægter og info om lotterier'!I379)</f>
        <v/>
      </c>
      <c r="E658" t="s">
        <v>80</v>
      </c>
    </row>
    <row r="659" spans="1:5" x14ac:dyDescent="0.3">
      <c r="A659" t="str">
        <f t="shared" si="10"/>
        <v/>
      </c>
      <c r="B659" t="str">
        <f>IF('Indtægter og info om lotterier'!I380="","",'Indtægter og info om lotterier'!A380)</f>
        <v/>
      </c>
      <c r="C659" t="str">
        <f>IF('Indtægter og info om lotterier'!I380="","",'Indtægter og info om lotterier'!H380)</f>
        <v/>
      </c>
      <c r="D659" t="str">
        <f>IF('Indtægter og info om lotterier'!I380="","",'Indtægter og info om lotterier'!I380)</f>
        <v/>
      </c>
      <c r="E659" t="s">
        <v>80</v>
      </c>
    </row>
    <row r="660" spans="1:5" x14ac:dyDescent="0.3">
      <c r="A660" t="str">
        <f t="shared" si="10"/>
        <v/>
      </c>
      <c r="B660" t="str">
        <f>IF('Indtægter og info om lotterier'!I381="","",'Indtægter og info om lotterier'!A381)</f>
        <v/>
      </c>
      <c r="C660" t="str">
        <f>IF('Indtægter og info om lotterier'!I381="","",'Indtægter og info om lotterier'!H381)</f>
        <v/>
      </c>
      <c r="D660" t="str">
        <f>IF('Indtægter og info om lotterier'!I381="","",'Indtægter og info om lotterier'!I381)</f>
        <v/>
      </c>
      <c r="E660" t="s">
        <v>80</v>
      </c>
    </row>
    <row r="661" spans="1:5" x14ac:dyDescent="0.3">
      <c r="A661" t="str">
        <f t="shared" si="10"/>
        <v/>
      </c>
      <c r="B661" t="str">
        <f>IF('Indtægter og info om lotterier'!I382="","",'Indtægter og info om lotterier'!A382)</f>
        <v/>
      </c>
      <c r="C661" t="str">
        <f>IF('Indtægter og info om lotterier'!I382="","",'Indtægter og info om lotterier'!H382)</f>
        <v/>
      </c>
      <c r="D661" t="str">
        <f>IF('Indtægter og info om lotterier'!I382="","",'Indtægter og info om lotterier'!I382)</f>
        <v/>
      </c>
      <c r="E661" t="s">
        <v>80</v>
      </c>
    </row>
    <row r="662" spans="1:5" x14ac:dyDescent="0.3">
      <c r="A662" t="str">
        <f t="shared" si="10"/>
        <v/>
      </c>
      <c r="B662" t="str">
        <f>IF('Indtægter og info om lotterier'!I383="","",'Indtægter og info om lotterier'!A383)</f>
        <v/>
      </c>
      <c r="C662" t="str">
        <f>IF('Indtægter og info om lotterier'!I383="","",'Indtægter og info om lotterier'!H383)</f>
        <v/>
      </c>
      <c r="D662" t="str">
        <f>IF('Indtægter og info om lotterier'!I383="","",'Indtægter og info om lotterier'!I383)</f>
        <v/>
      </c>
      <c r="E662" t="s">
        <v>80</v>
      </c>
    </row>
    <row r="663" spans="1:5" x14ac:dyDescent="0.3">
      <c r="A663" t="str">
        <f t="shared" si="10"/>
        <v/>
      </c>
      <c r="B663" t="str">
        <f>IF('Indtægter og info om lotterier'!I384="","",'Indtægter og info om lotterier'!A384)</f>
        <v/>
      </c>
      <c r="C663" t="str">
        <f>IF('Indtægter og info om lotterier'!I384="","",'Indtægter og info om lotterier'!H384)</f>
        <v/>
      </c>
      <c r="D663" t="str">
        <f>IF('Indtægter og info om lotterier'!I384="","",'Indtægter og info om lotterier'!I384)</f>
        <v/>
      </c>
      <c r="E663" t="s">
        <v>80</v>
      </c>
    </row>
    <row r="664" spans="1:5" x14ac:dyDescent="0.3">
      <c r="A664" t="str">
        <f t="shared" si="10"/>
        <v/>
      </c>
      <c r="B664" t="str">
        <f>IF('Indtægter og info om lotterier'!I385="","",'Indtægter og info om lotterier'!A385)</f>
        <v/>
      </c>
      <c r="C664" t="str">
        <f>IF('Indtægter og info om lotterier'!I385="","",'Indtægter og info om lotterier'!H385)</f>
        <v/>
      </c>
      <c r="D664" t="str">
        <f>IF('Indtægter og info om lotterier'!I385="","",'Indtægter og info om lotterier'!I385)</f>
        <v/>
      </c>
      <c r="E664" t="s">
        <v>80</v>
      </c>
    </row>
    <row r="665" spans="1:5" x14ac:dyDescent="0.3">
      <c r="A665" t="str">
        <f t="shared" si="10"/>
        <v/>
      </c>
      <c r="B665" t="str">
        <f>IF('Indtægter og info om lotterier'!I386="","",'Indtægter og info om lotterier'!A386)</f>
        <v/>
      </c>
      <c r="C665" t="str">
        <f>IF('Indtægter og info om lotterier'!I386="","",'Indtægter og info om lotterier'!H386)</f>
        <v/>
      </c>
      <c r="D665" t="str">
        <f>IF('Indtægter og info om lotterier'!I386="","",'Indtægter og info om lotterier'!I386)</f>
        <v/>
      </c>
      <c r="E665" t="s">
        <v>80</v>
      </c>
    </row>
    <row r="666" spans="1:5" x14ac:dyDescent="0.3">
      <c r="A666" t="str">
        <f t="shared" si="10"/>
        <v/>
      </c>
      <c r="B666" t="str">
        <f>IF('Indtægter og info om lotterier'!I387="","",'Indtægter og info om lotterier'!A387)</f>
        <v/>
      </c>
      <c r="C666" t="str">
        <f>IF('Indtægter og info om lotterier'!I387="","",'Indtægter og info om lotterier'!H387)</f>
        <v/>
      </c>
      <c r="D666" t="str">
        <f>IF('Indtægter og info om lotterier'!I387="","",'Indtægter og info om lotterier'!I387)</f>
        <v/>
      </c>
      <c r="E666" t="s">
        <v>80</v>
      </c>
    </row>
    <row r="667" spans="1:5" x14ac:dyDescent="0.3">
      <c r="A667" t="str">
        <f t="shared" si="10"/>
        <v/>
      </c>
      <c r="B667" t="str">
        <f>IF('Indtægter og info om lotterier'!I388="","",'Indtægter og info om lotterier'!A388)</f>
        <v/>
      </c>
      <c r="C667" t="str">
        <f>IF('Indtægter og info om lotterier'!I388="","",'Indtægter og info om lotterier'!H388)</f>
        <v/>
      </c>
      <c r="D667" t="str">
        <f>IF('Indtægter og info om lotterier'!I388="","",'Indtægter og info om lotterier'!I388)</f>
        <v/>
      </c>
      <c r="E667" t="s">
        <v>80</v>
      </c>
    </row>
    <row r="668" spans="1:5" x14ac:dyDescent="0.3">
      <c r="A668" t="str">
        <f t="shared" si="10"/>
        <v/>
      </c>
      <c r="B668" t="str">
        <f>IF('Indtægter og info om lotterier'!I389="","",'Indtægter og info om lotterier'!A389)</f>
        <v/>
      </c>
      <c r="C668" t="str">
        <f>IF('Indtægter og info om lotterier'!I389="","",'Indtægter og info om lotterier'!H389)</f>
        <v/>
      </c>
      <c r="D668" t="str">
        <f>IF('Indtægter og info om lotterier'!I389="","",'Indtægter og info om lotterier'!I389)</f>
        <v/>
      </c>
      <c r="E668" t="s">
        <v>80</v>
      </c>
    </row>
    <row r="669" spans="1:5" x14ac:dyDescent="0.3">
      <c r="A669" t="str">
        <f t="shared" si="10"/>
        <v/>
      </c>
      <c r="B669" t="str">
        <f>IF('Indtægter og info om lotterier'!I390="","",'Indtægter og info om lotterier'!A390)</f>
        <v/>
      </c>
      <c r="C669" t="str">
        <f>IF('Indtægter og info om lotterier'!I390="","",'Indtægter og info om lotterier'!H390)</f>
        <v/>
      </c>
      <c r="D669" t="str">
        <f>IF('Indtægter og info om lotterier'!I390="","",'Indtægter og info om lotterier'!I390)</f>
        <v/>
      </c>
      <c r="E669" t="s">
        <v>80</v>
      </c>
    </row>
    <row r="670" spans="1:5" x14ac:dyDescent="0.3">
      <c r="A670" t="str">
        <f t="shared" ref="A670:A733" si="11">IF(D670="","","Indtægt")</f>
        <v/>
      </c>
      <c r="B670" t="str">
        <f>IF('Indtægter og info om lotterier'!I391="","",'Indtægter og info om lotterier'!A391)</f>
        <v/>
      </c>
      <c r="C670" t="str">
        <f>IF('Indtægter og info om lotterier'!I391="","",'Indtægter og info om lotterier'!H391)</f>
        <v/>
      </c>
      <c r="D670" t="str">
        <f>IF('Indtægter og info om lotterier'!I391="","",'Indtægter og info om lotterier'!I391)</f>
        <v/>
      </c>
      <c r="E670" t="s">
        <v>80</v>
      </c>
    </row>
    <row r="671" spans="1:5" x14ac:dyDescent="0.3">
      <c r="A671" t="str">
        <f t="shared" si="11"/>
        <v/>
      </c>
      <c r="B671" t="str">
        <f>IF('Indtægter og info om lotterier'!I392="","",'Indtægter og info om lotterier'!A392)</f>
        <v/>
      </c>
      <c r="C671" t="str">
        <f>IF('Indtægter og info om lotterier'!I392="","",'Indtægter og info om lotterier'!H392)</f>
        <v/>
      </c>
      <c r="D671" t="str">
        <f>IF('Indtægter og info om lotterier'!I392="","",'Indtægter og info om lotterier'!I392)</f>
        <v/>
      </c>
      <c r="E671" t="s">
        <v>80</v>
      </c>
    </row>
    <row r="672" spans="1:5" x14ac:dyDescent="0.3">
      <c r="A672" t="str">
        <f t="shared" si="11"/>
        <v/>
      </c>
      <c r="B672" t="str">
        <f>IF('Indtægter og info om lotterier'!I393="","",'Indtægter og info om lotterier'!A393)</f>
        <v/>
      </c>
      <c r="C672" t="str">
        <f>IF('Indtægter og info om lotterier'!I393="","",'Indtægter og info om lotterier'!H393)</f>
        <v/>
      </c>
      <c r="D672" t="str">
        <f>IF('Indtægter og info om lotterier'!I393="","",'Indtægter og info om lotterier'!I393)</f>
        <v/>
      </c>
      <c r="E672" t="s">
        <v>80</v>
      </c>
    </row>
    <row r="673" spans="1:5" x14ac:dyDescent="0.3">
      <c r="A673" t="str">
        <f t="shared" si="11"/>
        <v/>
      </c>
      <c r="B673" t="str">
        <f>IF('Indtægter og info om lotterier'!I394="","",'Indtægter og info om lotterier'!A394)</f>
        <v/>
      </c>
      <c r="C673" t="str">
        <f>IF('Indtægter og info om lotterier'!I394="","",'Indtægter og info om lotterier'!H394)</f>
        <v/>
      </c>
      <c r="D673" t="str">
        <f>IF('Indtægter og info om lotterier'!I394="","",'Indtægter og info om lotterier'!I394)</f>
        <v/>
      </c>
      <c r="E673" t="s">
        <v>80</v>
      </c>
    </row>
    <row r="674" spans="1:5" x14ac:dyDescent="0.3">
      <c r="A674" t="str">
        <f t="shared" si="11"/>
        <v/>
      </c>
      <c r="B674" t="str">
        <f>IF('Indtægter og info om lotterier'!I395="","",'Indtægter og info om lotterier'!A395)</f>
        <v/>
      </c>
      <c r="C674" t="str">
        <f>IF('Indtægter og info om lotterier'!I395="","",'Indtægter og info om lotterier'!H395)</f>
        <v/>
      </c>
      <c r="D674" t="str">
        <f>IF('Indtægter og info om lotterier'!I395="","",'Indtægter og info om lotterier'!I395)</f>
        <v/>
      </c>
      <c r="E674" t="s">
        <v>80</v>
      </c>
    </row>
    <row r="675" spans="1:5" x14ac:dyDescent="0.3">
      <c r="A675" t="str">
        <f t="shared" si="11"/>
        <v/>
      </c>
      <c r="B675" t="str">
        <f>IF('Indtægter og info om lotterier'!I396="","",'Indtægter og info om lotterier'!A396)</f>
        <v/>
      </c>
      <c r="C675" t="str">
        <f>IF('Indtægter og info om lotterier'!I396="","",'Indtægter og info om lotterier'!H396)</f>
        <v/>
      </c>
      <c r="D675" t="str">
        <f>IF('Indtægter og info om lotterier'!I396="","",'Indtægter og info om lotterier'!I396)</f>
        <v/>
      </c>
      <c r="E675" t="s">
        <v>80</v>
      </c>
    </row>
    <row r="676" spans="1:5" x14ac:dyDescent="0.3">
      <c r="A676" t="str">
        <f t="shared" si="11"/>
        <v/>
      </c>
      <c r="B676" t="str">
        <f>IF('Indtægter og info om lotterier'!I397="","",'Indtægter og info om lotterier'!A397)</f>
        <v/>
      </c>
      <c r="C676" t="str">
        <f>IF('Indtægter og info om lotterier'!I397="","",'Indtægter og info om lotterier'!H397)</f>
        <v/>
      </c>
      <c r="D676" t="str">
        <f>IF('Indtægter og info om lotterier'!I397="","",'Indtægter og info om lotterier'!I397)</f>
        <v/>
      </c>
      <c r="E676" t="s">
        <v>80</v>
      </c>
    </row>
    <row r="677" spans="1:5" x14ac:dyDescent="0.3">
      <c r="A677" t="str">
        <f t="shared" si="11"/>
        <v/>
      </c>
      <c r="B677" t="str">
        <f>IF('Indtægter og info om lotterier'!I398="","",'Indtægter og info om lotterier'!A398)</f>
        <v/>
      </c>
      <c r="C677" t="str">
        <f>IF('Indtægter og info om lotterier'!I398="","",'Indtægter og info om lotterier'!H398)</f>
        <v/>
      </c>
      <c r="D677" t="str">
        <f>IF('Indtægter og info om lotterier'!I398="","",'Indtægter og info om lotterier'!I398)</f>
        <v/>
      </c>
      <c r="E677" t="s">
        <v>80</v>
      </c>
    </row>
    <row r="678" spans="1:5" x14ac:dyDescent="0.3">
      <c r="A678" t="str">
        <f t="shared" si="11"/>
        <v/>
      </c>
      <c r="B678" t="str">
        <f>IF('Indtægter og info om lotterier'!I399="","",'Indtægter og info om lotterier'!A399)</f>
        <v/>
      </c>
      <c r="C678" t="str">
        <f>IF('Indtægter og info om lotterier'!I399="","",'Indtægter og info om lotterier'!H399)</f>
        <v/>
      </c>
      <c r="D678" t="str">
        <f>IF('Indtægter og info om lotterier'!I399="","",'Indtægter og info om lotterier'!I399)</f>
        <v/>
      </c>
      <c r="E678" t="s">
        <v>80</v>
      </c>
    </row>
    <row r="679" spans="1:5" x14ac:dyDescent="0.3">
      <c r="A679" t="str">
        <f t="shared" si="11"/>
        <v/>
      </c>
      <c r="B679" t="str">
        <f>IF('Indtægter og info om lotterier'!I400="","",'Indtægter og info om lotterier'!A400)</f>
        <v/>
      </c>
      <c r="C679" t="str">
        <f>IF('Indtægter og info om lotterier'!I400="","",'Indtægter og info om lotterier'!H400)</f>
        <v/>
      </c>
      <c r="D679" t="str">
        <f>IF('Indtægter og info om lotterier'!I400="","",'Indtægter og info om lotterier'!I400)</f>
        <v/>
      </c>
      <c r="E679" t="s">
        <v>80</v>
      </c>
    </row>
    <row r="680" spans="1:5" x14ac:dyDescent="0.3">
      <c r="A680" t="str">
        <f t="shared" si="11"/>
        <v/>
      </c>
      <c r="B680" t="str">
        <f>IF('Indtægter og info om lotterier'!I401="","",'Indtægter og info om lotterier'!A401)</f>
        <v/>
      </c>
      <c r="C680" t="str">
        <f>IF('Indtægter og info om lotterier'!I401="","",'Indtægter og info om lotterier'!H401)</f>
        <v/>
      </c>
      <c r="D680" t="str">
        <f>IF('Indtægter og info om lotterier'!I401="","",'Indtægter og info om lotterier'!I401)</f>
        <v/>
      </c>
      <c r="E680" t="s">
        <v>80</v>
      </c>
    </row>
    <row r="681" spans="1:5" x14ac:dyDescent="0.3">
      <c r="A681" t="str">
        <f t="shared" si="11"/>
        <v/>
      </c>
      <c r="B681" t="str">
        <f>IF('Indtægter og info om lotterier'!I402="","",'Indtægter og info om lotterier'!A402)</f>
        <v/>
      </c>
      <c r="C681" t="str">
        <f>IF('Indtægter og info om lotterier'!I402="","",'Indtægter og info om lotterier'!H402)</f>
        <v/>
      </c>
      <c r="D681" t="str">
        <f>IF('Indtægter og info om lotterier'!I402="","",'Indtægter og info om lotterier'!I402)</f>
        <v/>
      </c>
      <c r="E681" t="s">
        <v>80</v>
      </c>
    </row>
    <row r="682" spans="1:5" x14ac:dyDescent="0.3">
      <c r="A682" t="str">
        <f t="shared" si="11"/>
        <v/>
      </c>
      <c r="B682" t="str">
        <f>IF('Indtægter og info om lotterier'!I403="","",'Indtægter og info om lotterier'!A403)</f>
        <v/>
      </c>
      <c r="C682" t="str">
        <f>IF('Indtægter og info om lotterier'!I403="","",'Indtægter og info om lotterier'!H403)</f>
        <v/>
      </c>
      <c r="D682" t="str">
        <f>IF('Indtægter og info om lotterier'!I403="","",'Indtægter og info om lotterier'!I403)</f>
        <v/>
      </c>
      <c r="E682" t="s">
        <v>80</v>
      </c>
    </row>
    <row r="683" spans="1:5" x14ac:dyDescent="0.3">
      <c r="A683" t="str">
        <f t="shared" si="11"/>
        <v/>
      </c>
      <c r="B683" t="str">
        <f>IF('Indtægter og info om lotterier'!I404="","",'Indtægter og info om lotterier'!A404)</f>
        <v/>
      </c>
      <c r="C683" t="str">
        <f>IF('Indtægter og info om lotterier'!I404="","",'Indtægter og info om lotterier'!H404)</f>
        <v/>
      </c>
      <c r="D683" t="str">
        <f>IF('Indtægter og info om lotterier'!I404="","",'Indtægter og info om lotterier'!I404)</f>
        <v/>
      </c>
      <c r="E683" t="s">
        <v>80</v>
      </c>
    </row>
    <row r="684" spans="1:5" x14ac:dyDescent="0.3">
      <c r="A684" t="str">
        <f t="shared" si="11"/>
        <v/>
      </c>
      <c r="B684" t="str">
        <f>IF('Indtægter og info om lotterier'!I405="","",'Indtægter og info om lotterier'!A405)</f>
        <v/>
      </c>
      <c r="C684" t="str">
        <f>IF('Indtægter og info om lotterier'!I405="","",'Indtægter og info om lotterier'!H405)</f>
        <v/>
      </c>
      <c r="D684" t="str">
        <f>IF('Indtægter og info om lotterier'!I405="","",'Indtægter og info om lotterier'!I405)</f>
        <v/>
      </c>
      <c r="E684" t="s">
        <v>80</v>
      </c>
    </row>
    <row r="685" spans="1:5" x14ac:dyDescent="0.3">
      <c r="A685" t="str">
        <f t="shared" si="11"/>
        <v/>
      </c>
      <c r="B685" t="str">
        <f>IF('Indtægter og info om lotterier'!I406="","",'Indtægter og info om lotterier'!A406)</f>
        <v/>
      </c>
      <c r="C685" t="str">
        <f>IF('Indtægter og info om lotterier'!I406="","",'Indtægter og info om lotterier'!H406)</f>
        <v/>
      </c>
      <c r="D685" t="str">
        <f>IF('Indtægter og info om lotterier'!I406="","",'Indtægter og info om lotterier'!I406)</f>
        <v/>
      </c>
      <c r="E685" t="s">
        <v>80</v>
      </c>
    </row>
    <row r="686" spans="1:5" x14ac:dyDescent="0.3">
      <c r="A686" t="str">
        <f t="shared" si="11"/>
        <v/>
      </c>
      <c r="B686" t="str">
        <f>IF('Indtægter og info om lotterier'!I407="","",'Indtægter og info om lotterier'!A407)</f>
        <v/>
      </c>
      <c r="C686" t="str">
        <f>IF('Indtægter og info om lotterier'!I407="","",'Indtægter og info om lotterier'!H407)</f>
        <v/>
      </c>
      <c r="D686" t="str">
        <f>IF('Indtægter og info om lotterier'!I407="","",'Indtægter og info om lotterier'!I407)</f>
        <v/>
      </c>
      <c r="E686" t="s">
        <v>80</v>
      </c>
    </row>
    <row r="687" spans="1:5" x14ac:dyDescent="0.3">
      <c r="A687" t="str">
        <f t="shared" si="11"/>
        <v/>
      </c>
      <c r="B687" t="str">
        <f>IF('Indtægter og info om lotterier'!I408="","",'Indtægter og info om lotterier'!A408)</f>
        <v/>
      </c>
      <c r="C687" t="str">
        <f>IF('Indtægter og info om lotterier'!I408="","",'Indtægter og info om lotterier'!H408)</f>
        <v/>
      </c>
      <c r="D687" t="str">
        <f>IF('Indtægter og info om lotterier'!I408="","",'Indtægter og info om lotterier'!I408)</f>
        <v/>
      </c>
      <c r="E687" t="s">
        <v>80</v>
      </c>
    </row>
    <row r="688" spans="1:5" x14ac:dyDescent="0.3">
      <c r="A688" t="str">
        <f t="shared" si="11"/>
        <v/>
      </c>
      <c r="B688" t="str">
        <f>IF('Indtægter og info om lotterier'!I409="","",'Indtægter og info om lotterier'!A409)</f>
        <v/>
      </c>
      <c r="C688" t="str">
        <f>IF('Indtægter og info om lotterier'!I409="","",'Indtægter og info om lotterier'!H409)</f>
        <v/>
      </c>
      <c r="D688" t="str">
        <f>IF('Indtægter og info om lotterier'!I409="","",'Indtægter og info om lotterier'!I409)</f>
        <v/>
      </c>
      <c r="E688" t="s">
        <v>80</v>
      </c>
    </row>
    <row r="689" spans="1:5" x14ac:dyDescent="0.3">
      <c r="A689" t="str">
        <f t="shared" si="11"/>
        <v/>
      </c>
      <c r="B689" t="str">
        <f>IF('Indtægter og info om lotterier'!I410="","",'Indtægter og info om lotterier'!A410)</f>
        <v/>
      </c>
      <c r="C689" t="str">
        <f>IF('Indtægter og info om lotterier'!I410="","",'Indtægter og info om lotterier'!H410)</f>
        <v/>
      </c>
      <c r="D689" t="str">
        <f>IF('Indtægter og info om lotterier'!I410="","",'Indtægter og info om lotterier'!I410)</f>
        <v/>
      </c>
      <c r="E689" t="s">
        <v>80</v>
      </c>
    </row>
    <row r="690" spans="1:5" x14ac:dyDescent="0.3">
      <c r="A690" t="str">
        <f t="shared" si="11"/>
        <v/>
      </c>
      <c r="B690" t="str">
        <f>IF('Indtægter og info om lotterier'!I411="","",'Indtægter og info om lotterier'!A411)</f>
        <v/>
      </c>
      <c r="C690" t="str">
        <f>IF('Indtægter og info om lotterier'!I411="","",'Indtægter og info om lotterier'!H411)</f>
        <v/>
      </c>
      <c r="D690" t="str">
        <f>IF('Indtægter og info om lotterier'!I411="","",'Indtægter og info om lotterier'!I411)</f>
        <v/>
      </c>
      <c r="E690" t="s">
        <v>80</v>
      </c>
    </row>
    <row r="691" spans="1:5" x14ac:dyDescent="0.3">
      <c r="A691" t="str">
        <f t="shared" si="11"/>
        <v/>
      </c>
      <c r="B691" t="str">
        <f>IF('Indtægter og info om lotterier'!I412="","",'Indtægter og info om lotterier'!A412)</f>
        <v/>
      </c>
      <c r="C691" t="str">
        <f>IF('Indtægter og info om lotterier'!I412="","",'Indtægter og info om lotterier'!H412)</f>
        <v/>
      </c>
      <c r="D691" t="str">
        <f>IF('Indtægter og info om lotterier'!I412="","",'Indtægter og info om lotterier'!I412)</f>
        <v/>
      </c>
      <c r="E691" t="s">
        <v>80</v>
      </c>
    </row>
    <row r="692" spans="1:5" x14ac:dyDescent="0.3">
      <c r="A692" t="str">
        <f t="shared" si="11"/>
        <v/>
      </c>
      <c r="B692" t="str">
        <f>IF('Indtægter og info om lotterier'!I413="","",'Indtægter og info om lotterier'!A413)</f>
        <v/>
      </c>
      <c r="C692" t="str">
        <f>IF('Indtægter og info om lotterier'!I413="","",'Indtægter og info om lotterier'!H413)</f>
        <v/>
      </c>
      <c r="D692" t="str">
        <f>IF('Indtægter og info om lotterier'!I413="","",'Indtægter og info om lotterier'!I413)</f>
        <v/>
      </c>
      <c r="E692" t="s">
        <v>80</v>
      </c>
    </row>
    <row r="693" spans="1:5" x14ac:dyDescent="0.3">
      <c r="A693" t="str">
        <f t="shared" si="11"/>
        <v/>
      </c>
      <c r="B693" t="str">
        <f>IF('Indtægter og info om lotterier'!I414="","",'Indtægter og info om lotterier'!A414)</f>
        <v/>
      </c>
      <c r="C693" t="str">
        <f>IF('Indtægter og info om lotterier'!I414="","",'Indtægter og info om lotterier'!H414)</f>
        <v/>
      </c>
      <c r="D693" t="str">
        <f>IF('Indtægter og info om lotterier'!I414="","",'Indtægter og info om lotterier'!I414)</f>
        <v/>
      </c>
      <c r="E693" t="s">
        <v>80</v>
      </c>
    </row>
    <row r="694" spans="1:5" x14ac:dyDescent="0.3">
      <c r="A694" t="str">
        <f t="shared" si="11"/>
        <v/>
      </c>
      <c r="B694" t="str">
        <f>IF('Indtægter og info om lotterier'!I415="","",'Indtægter og info om lotterier'!A415)</f>
        <v/>
      </c>
      <c r="C694" t="str">
        <f>IF('Indtægter og info om lotterier'!I415="","",'Indtægter og info om lotterier'!H415)</f>
        <v/>
      </c>
      <c r="D694" t="str">
        <f>IF('Indtægter og info om lotterier'!I415="","",'Indtægter og info om lotterier'!I415)</f>
        <v/>
      </c>
      <c r="E694" t="s">
        <v>80</v>
      </c>
    </row>
    <row r="695" spans="1:5" x14ac:dyDescent="0.3">
      <c r="A695" t="str">
        <f t="shared" si="11"/>
        <v/>
      </c>
      <c r="B695" t="str">
        <f>IF('Indtægter og info om lotterier'!I416="","",'Indtægter og info om lotterier'!A416)</f>
        <v/>
      </c>
      <c r="C695" t="str">
        <f>IF('Indtægter og info om lotterier'!I416="","",'Indtægter og info om lotterier'!H416)</f>
        <v/>
      </c>
      <c r="D695" t="str">
        <f>IF('Indtægter og info om lotterier'!I416="","",'Indtægter og info om lotterier'!I416)</f>
        <v/>
      </c>
      <c r="E695" t="s">
        <v>80</v>
      </c>
    </row>
    <row r="696" spans="1:5" x14ac:dyDescent="0.3">
      <c r="A696" t="str">
        <f t="shared" si="11"/>
        <v/>
      </c>
      <c r="B696" t="str">
        <f>IF('Indtægter og info om lotterier'!I417="","",'Indtægter og info om lotterier'!A417)</f>
        <v/>
      </c>
      <c r="C696" t="str">
        <f>IF('Indtægter og info om lotterier'!I417="","",'Indtægter og info om lotterier'!H417)</f>
        <v/>
      </c>
      <c r="D696" t="str">
        <f>IF('Indtægter og info om lotterier'!I417="","",'Indtægter og info om lotterier'!I417)</f>
        <v/>
      </c>
      <c r="E696" t="s">
        <v>80</v>
      </c>
    </row>
    <row r="697" spans="1:5" x14ac:dyDescent="0.3">
      <c r="A697" t="str">
        <f t="shared" si="11"/>
        <v/>
      </c>
      <c r="B697" t="str">
        <f>IF('Indtægter og info om lotterier'!I418="","",'Indtægter og info om lotterier'!A418)</f>
        <v/>
      </c>
      <c r="C697" t="str">
        <f>IF('Indtægter og info om lotterier'!I418="","",'Indtægter og info om lotterier'!H418)</f>
        <v/>
      </c>
      <c r="D697" t="str">
        <f>IF('Indtægter og info om lotterier'!I418="","",'Indtægter og info om lotterier'!I418)</f>
        <v/>
      </c>
      <c r="E697" t="s">
        <v>80</v>
      </c>
    </row>
    <row r="698" spans="1:5" x14ac:dyDescent="0.3">
      <c r="A698" t="str">
        <f t="shared" si="11"/>
        <v/>
      </c>
      <c r="B698" t="str">
        <f>IF('Indtægter og info om lotterier'!I419="","",'Indtægter og info om lotterier'!A419)</f>
        <v/>
      </c>
      <c r="C698" t="str">
        <f>IF('Indtægter og info om lotterier'!I419="","",'Indtægter og info om lotterier'!H419)</f>
        <v/>
      </c>
      <c r="D698" t="str">
        <f>IF('Indtægter og info om lotterier'!I419="","",'Indtægter og info om lotterier'!I419)</f>
        <v/>
      </c>
      <c r="E698" t="s">
        <v>80</v>
      </c>
    </row>
    <row r="699" spans="1:5" x14ac:dyDescent="0.3">
      <c r="A699" t="str">
        <f t="shared" si="11"/>
        <v/>
      </c>
      <c r="B699" t="str">
        <f>IF('Indtægter og info om lotterier'!I420="","",'Indtægter og info om lotterier'!A420)</f>
        <v/>
      </c>
      <c r="C699" t="str">
        <f>IF('Indtægter og info om lotterier'!I420="","",'Indtægter og info om lotterier'!H420)</f>
        <v/>
      </c>
      <c r="D699" t="str">
        <f>IF('Indtægter og info om lotterier'!I420="","",'Indtægter og info om lotterier'!I420)</f>
        <v/>
      </c>
      <c r="E699" t="s">
        <v>80</v>
      </c>
    </row>
    <row r="700" spans="1:5" x14ac:dyDescent="0.3">
      <c r="A700" t="str">
        <f t="shared" si="11"/>
        <v/>
      </c>
      <c r="B700" t="str">
        <f>IF('Indtægter og info om lotterier'!I421="","",'Indtægter og info om lotterier'!A421)</f>
        <v/>
      </c>
      <c r="C700" t="str">
        <f>IF('Indtægter og info om lotterier'!I421="","",'Indtægter og info om lotterier'!H421)</f>
        <v/>
      </c>
      <c r="D700" t="str">
        <f>IF('Indtægter og info om lotterier'!I421="","",'Indtægter og info om lotterier'!I421)</f>
        <v/>
      </c>
      <c r="E700" t="s">
        <v>80</v>
      </c>
    </row>
    <row r="701" spans="1:5" x14ac:dyDescent="0.3">
      <c r="A701" t="str">
        <f t="shared" si="11"/>
        <v/>
      </c>
      <c r="B701" t="str">
        <f>IF('Indtægter og info om lotterier'!I422="","",'Indtægter og info om lotterier'!A422)</f>
        <v/>
      </c>
      <c r="C701" t="str">
        <f>IF('Indtægter og info om lotterier'!I422="","",'Indtægter og info om lotterier'!H422)</f>
        <v/>
      </c>
      <c r="D701" t="str">
        <f>IF('Indtægter og info om lotterier'!I422="","",'Indtægter og info om lotterier'!I422)</f>
        <v/>
      </c>
      <c r="E701" t="s">
        <v>80</v>
      </c>
    </row>
    <row r="702" spans="1:5" x14ac:dyDescent="0.3">
      <c r="A702" t="str">
        <f t="shared" si="11"/>
        <v/>
      </c>
      <c r="B702" t="str">
        <f>IF('Indtægter og info om lotterier'!I423="","",'Indtægter og info om lotterier'!A423)</f>
        <v/>
      </c>
      <c r="C702" t="str">
        <f>IF('Indtægter og info om lotterier'!I423="","",'Indtægter og info om lotterier'!H423)</f>
        <v/>
      </c>
      <c r="D702" t="str">
        <f>IF('Indtægter og info om lotterier'!I423="","",'Indtægter og info om lotterier'!I423)</f>
        <v/>
      </c>
      <c r="E702" t="s">
        <v>80</v>
      </c>
    </row>
    <row r="703" spans="1:5" x14ac:dyDescent="0.3">
      <c r="A703" t="str">
        <f t="shared" si="11"/>
        <v/>
      </c>
      <c r="B703" t="str">
        <f>IF('Indtægter og info om lotterier'!I424="","",'Indtægter og info om lotterier'!A424)</f>
        <v/>
      </c>
      <c r="C703" t="str">
        <f>IF('Indtægter og info om lotterier'!I424="","",'Indtægter og info om lotterier'!H424)</f>
        <v/>
      </c>
      <c r="D703" t="str">
        <f>IF('Indtægter og info om lotterier'!I424="","",'Indtægter og info om lotterier'!I424)</f>
        <v/>
      </c>
      <c r="E703" t="s">
        <v>80</v>
      </c>
    </row>
    <row r="704" spans="1:5" x14ac:dyDescent="0.3">
      <c r="A704" t="str">
        <f t="shared" si="11"/>
        <v/>
      </c>
      <c r="B704" t="str">
        <f>IF('Indtægter og info om lotterier'!I425="","",'Indtægter og info om lotterier'!A425)</f>
        <v/>
      </c>
      <c r="C704" t="str">
        <f>IF('Indtægter og info om lotterier'!I425="","",'Indtægter og info om lotterier'!H425)</f>
        <v/>
      </c>
      <c r="D704" t="str">
        <f>IF('Indtægter og info om lotterier'!I425="","",'Indtægter og info om lotterier'!I425)</f>
        <v/>
      </c>
      <c r="E704" t="s">
        <v>80</v>
      </c>
    </row>
    <row r="705" spans="1:5" x14ac:dyDescent="0.3">
      <c r="A705" t="str">
        <f t="shared" si="11"/>
        <v/>
      </c>
      <c r="B705" t="str">
        <f>IF('Indtægter og info om lotterier'!I426="","",'Indtægter og info om lotterier'!A426)</f>
        <v/>
      </c>
      <c r="C705" t="str">
        <f>IF('Indtægter og info om lotterier'!I426="","",'Indtægter og info om lotterier'!H426)</f>
        <v/>
      </c>
      <c r="D705" t="str">
        <f>IF('Indtægter og info om lotterier'!I426="","",'Indtægter og info om lotterier'!I426)</f>
        <v/>
      </c>
      <c r="E705" t="s">
        <v>80</v>
      </c>
    </row>
    <row r="706" spans="1:5" x14ac:dyDescent="0.3">
      <c r="A706" t="str">
        <f t="shared" si="11"/>
        <v/>
      </c>
      <c r="B706" t="str">
        <f>IF('Indtægter og info om lotterier'!I427="","",'Indtægter og info om lotterier'!A427)</f>
        <v/>
      </c>
      <c r="C706" t="str">
        <f>IF('Indtægter og info om lotterier'!I427="","",'Indtægter og info om lotterier'!H427)</f>
        <v/>
      </c>
      <c r="D706" t="str">
        <f>IF('Indtægter og info om lotterier'!I427="","",'Indtægter og info om lotterier'!I427)</f>
        <v/>
      </c>
      <c r="E706" t="s">
        <v>80</v>
      </c>
    </row>
    <row r="707" spans="1:5" x14ac:dyDescent="0.3">
      <c r="A707" t="str">
        <f t="shared" si="11"/>
        <v/>
      </c>
      <c r="B707" t="str">
        <f>IF('Indtægter og info om lotterier'!I428="","",'Indtægter og info om lotterier'!A428)</f>
        <v/>
      </c>
      <c r="C707" t="str">
        <f>IF('Indtægter og info om lotterier'!I428="","",'Indtægter og info om lotterier'!H428)</f>
        <v/>
      </c>
      <c r="D707" t="str">
        <f>IF('Indtægter og info om lotterier'!I428="","",'Indtægter og info om lotterier'!I428)</f>
        <v/>
      </c>
      <c r="E707" t="s">
        <v>80</v>
      </c>
    </row>
    <row r="708" spans="1:5" x14ac:dyDescent="0.3">
      <c r="A708" t="str">
        <f t="shared" si="11"/>
        <v/>
      </c>
      <c r="B708" t="str">
        <f>IF('Indtægter og info om lotterier'!I429="","",'Indtægter og info om lotterier'!A429)</f>
        <v/>
      </c>
      <c r="C708" t="str">
        <f>IF('Indtægter og info om lotterier'!I429="","",'Indtægter og info om lotterier'!H429)</f>
        <v/>
      </c>
      <c r="D708" t="str">
        <f>IF('Indtægter og info om lotterier'!I429="","",'Indtægter og info om lotterier'!I429)</f>
        <v/>
      </c>
      <c r="E708" t="s">
        <v>80</v>
      </c>
    </row>
    <row r="709" spans="1:5" x14ac:dyDescent="0.3">
      <c r="A709" t="str">
        <f t="shared" si="11"/>
        <v/>
      </c>
      <c r="B709" t="str">
        <f>IF('Indtægter og info om lotterier'!I430="","",'Indtægter og info om lotterier'!A430)</f>
        <v/>
      </c>
      <c r="C709" t="str">
        <f>IF('Indtægter og info om lotterier'!I430="","",'Indtægter og info om lotterier'!H430)</f>
        <v/>
      </c>
      <c r="D709" t="str">
        <f>IF('Indtægter og info om lotterier'!I430="","",'Indtægter og info om lotterier'!I430)</f>
        <v/>
      </c>
      <c r="E709" t="s">
        <v>80</v>
      </c>
    </row>
    <row r="710" spans="1:5" x14ac:dyDescent="0.3">
      <c r="A710" t="str">
        <f t="shared" si="11"/>
        <v/>
      </c>
      <c r="B710" t="str">
        <f>IF('Indtægter og info om lotterier'!I431="","",'Indtægter og info om lotterier'!A431)</f>
        <v/>
      </c>
      <c r="C710" t="str">
        <f>IF('Indtægter og info om lotterier'!I431="","",'Indtægter og info om lotterier'!H431)</f>
        <v/>
      </c>
      <c r="D710" t="str">
        <f>IF('Indtægter og info om lotterier'!I431="","",'Indtægter og info om lotterier'!I431)</f>
        <v/>
      </c>
      <c r="E710" t="s">
        <v>80</v>
      </c>
    </row>
    <row r="711" spans="1:5" x14ac:dyDescent="0.3">
      <c r="A711" t="str">
        <f t="shared" si="11"/>
        <v/>
      </c>
      <c r="B711" t="str">
        <f>IF('Indtægter og info om lotterier'!I432="","",'Indtægter og info om lotterier'!A432)</f>
        <v/>
      </c>
      <c r="C711" t="str">
        <f>IF('Indtægter og info om lotterier'!I432="","",'Indtægter og info om lotterier'!H432)</f>
        <v/>
      </c>
      <c r="D711" t="str">
        <f>IF('Indtægter og info om lotterier'!I432="","",'Indtægter og info om lotterier'!I432)</f>
        <v/>
      </c>
      <c r="E711" t="s">
        <v>80</v>
      </c>
    </row>
    <row r="712" spans="1:5" x14ac:dyDescent="0.3">
      <c r="A712" t="str">
        <f t="shared" si="11"/>
        <v/>
      </c>
      <c r="B712" t="str">
        <f>IF('Indtægter og info om lotterier'!I433="","",'Indtægter og info om lotterier'!A433)</f>
        <v/>
      </c>
      <c r="C712" t="str">
        <f>IF('Indtægter og info om lotterier'!I433="","",'Indtægter og info om lotterier'!H433)</f>
        <v/>
      </c>
      <c r="D712" t="str">
        <f>IF('Indtægter og info om lotterier'!I433="","",'Indtægter og info om lotterier'!I433)</f>
        <v/>
      </c>
      <c r="E712" t="s">
        <v>80</v>
      </c>
    </row>
    <row r="713" spans="1:5" x14ac:dyDescent="0.3">
      <c r="A713" t="str">
        <f t="shared" si="11"/>
        <v/>
      </c>
      <c r="B713" t="str">
        <f>IF('Indtægter og info om lotterier'!I434="","",'Indtægter og info om lotterier'!A434)</f>
        <v/>
      </c>
      <c r="C713" t="str">
        <f>IF('Indtægter og info om lotterier'!I434="","",'Indtægter og info om lotterier'!H434)</f>
        <v/>
      </c>
      <c r="D713" t="str">
        <f>IF('Indtægter og info om lotterier'!I434="","",'Indtægter og info om lotterier'!I434)</f>
        <v/>
      </c>
      <c r="E713" t="s">
        <v>80</v>
      </c>
    </row>
    <row r="714" spans="1:5" x14ac:dyDescent="0.3">
      <c r="A714" t="str">
        <f t="shared" si="11"/>
        <v/>
      </c>
      <c r="B714" t="str">
        <f>IF('Indtægter og info om lotterier'!I435="","",'Indtægter og info om lotterier'!A435)</f>
        <v/>
      </c>
      <c r="C714" t="str">
        <f>IF('Indtægter og info om lotterier'!I435="","",'Indtægter og info om lotterier'!H435)</f>
        <v/>
      </c>
      <c r="D714" t="str">
        <f>IF('Indtægter og info om lotterier'!I435="","",'Indtægter og info om lotterier'!I435)</f>
        <v/>
      </c>
      <c r="E714" t="s">
        <v>80</v>
      </c>
    </row>
    <row r="715" spans="1:5" x14ac:dyDescent="0.3">
      <c r="A715" t="str">
        <f t="shared" si="11"/>
        <v/>
      </c>
      <c r="B715" t="str">
        <f>IF('Indtægter og info om lotterier'!I436="","",'Indtægter og info om lotterier'!A436)</f>
        <v/>
      </c>
      <c r="C715" t="str">
        <f>IF('Indtægter og info om lotterier'!I436="","",'Indtægter og info om lotterier'!H436)</f>
        <v/>
      </c>
      <c r="D715" t="str">
        <f>IF('Indtægter og info om lotterier'!I436="","",'Indtægter og info om lotterier'!I436)</f>
        <v/>
      </c>
      <c r="E715" t="s">
        <v>80</v>
      </c>
    </row>
    <row r="716" spans="1:5" x14ac:dyDescent="0.3">
      <c r="A716" t="str">
        <f t="shared" si="11"/>
        <v/>
      </c>
      <c r="B716" t="str">
        <f>IF('Indtægter og info om lotterier'!I437="","",'Indtægter og info om lotterier'!A437)</f>
        <v/>
      </c>
      <c r="C716" t="str">
        <f>IF('Indtægter og info om lotterier'!I437="","",'Indtægter og info om lotterier'!H437)</f>
        <v/>
      </c>
      <c r="D716" t="str">
        <f>IF('Indtægter og info om lotterier'!I437="","",'Indtægter og info om lotterier'!I437)</f>
        <v/>
      </c>
      <c r="E716" t="s">
        <v>80</v>
      </c>
    </row>
    <row r="717" spans="1:5" x14ac:dyDescent="0.3">
      <c r="A717" t="str">
        <f t="shared" si="11"/>
        <v/>
      </c>
      <c r="B717" t="str">
        <f>IF('Indtægter og info om lotterier'!I438="","",'Indtægter og info om lotterier'!A438)</f>
        <v/>
      </c>
      <c r="C717" t="str">
        <f>IF('Indtægter og info om lotterier'!I438="","",'Indtægter og info om lotterier'!H438)</f>
        <v/>
      </c>
      <c r="D717" t="str">
        <f>IF('Indtægter og info om lotterier'!I438="","",'Indtægter og info om lotterier'!I438)</f>
        <v/>
      </c>
      <c r="E717" t="s">
        <v>80</v>
      </c>
    </row>
    <row r="718" spans="1:5" x14ac:dyDescent="0.3">
      <c r="A718" t="str">
        <f t="shared" si="11"/>
        <v/>
      </c>
      <c r="B718" t="str">
        <f>IF('Indtægter og info om lotterier'!I439="","",'Indtægter og info om lotterier'!A439)</f>
        <v/>
      </c>
      <c r="C718" t="str">
        <f>IF('Indtægter og info om lotterier'!I439="","",'Indtægter og info om lotterier'!H439)</f>
        <v/>
      </c>
      <c r="D718" t="str">
        <f>IF('Indtægter og info om lotterier'!I439="","",'Indtægter og info om lotterier'!I439)</f>
        <v/>
      </c>
      <c r="E718" t="s">
        <v>80</v>
      </c>
    </row>
    <row r="719" spans="1:5" x14ac:dyDescent="0.3">
      <c r="A719" t="str">
        <f t="shared" si="11"/>
        <v/>
      </c>
      <c r="B719" t="str">
        <f>IF('Indtægter og info om lotterier'!I440="","",'Indtægter og info om lotterier'!A440)</f>
        <v/>
      </c>
      <c r="C719" t="str">
        <f>IF('Indtægter og info om lotterier'!I440="","",'Indtægter og info om lotterier'!H440)</f>
        <v/>
      </c>
      <c r="D719" t="str">
        <f>IF('Indtægter og info om lotterier'!I440="","",'Indtægter og info om lotterier'!I440)</f>
        <v/>
      </c>
      <c r="E719" t="s">
        <v>80</v>
      </c>
    </row>
    <row r="720" spans="1:5" x14ac:dyDescent="0.3">
      <c r="A720" t="str">
        <f t="shared" si="11"/>
        <v/>
      </c>
      <c r="B720" t="str">
        <f>IF('Indtægter og info om lotterier'!I441="","",'Indtægter og info om lotterier'!A441)</f>
        <v/>
      </c>
      <c r="C720" t="str">
        <f>IF('Indtægter og info om lotterier'!I441="","",'Indtægter og info om lotterier'!H441)</f>
        <v/>
      </c>
      <c r="D720" t="str">
        <f>IF('Indtægter og info om lotterier'!I441="","",'Indtægter og info om lotterier'!I441)</f>
        <v/>
      </c>
      <c r="E720" t="s">
        <v>80</v>
      </c>
    </row>
    <row r="721" spans="1:5" x14ac:dyDescent="0.3">
      <c r="A721" t="str">
        <f t="shared" si="11"/>
        <v/>
      </c>
      <c r="B721" t="str">
        <f>IF('Indtægter og info om lotterier'!I442="","",'Indtægter og info om lotterier'!A442)</f>
        <v/>
      </c>
      <c r="C721" t="str">
        <f>IF('Indtægter og info om lotterier'!I442="","",'Indtægter og info om lotterier'!H442)</f>
        <v/>
      </c>
      <c r="D721" t="str">
        <f>IF('Indtægter og info om lotterier'!I442="","",'Indtægter og info om lotterier'!I442)</f>
        <v/>
      </c>
      <c r="E721" t="s">
        <v>80</v>
      </c>
    </row>
    <row r="722" spans="1:5" x14ac:dyDescent="0.3">
      <c r="A722" t="str">
        <f t="shared" si="11"/>
        <v/>
      </c>
      <c r="B722" t="str">
        <f>IF('Indtægter og info om lotterier'!I443="","",'Indtægter og info om lotterier'!A443)</f>
        <v/>
      </c>
      <c r="C722" t="str">
        <f>IF('Indtægter og info om lotterier'!I443="","",'Indtægter og info om lotterier'!H443)</f>
        <v/>
      </c>
      <c r="D722" t="str">
        <f>IF('Indtægter og info om lotterier'!I443="","",'Indtægter og info om lotterier'!I443)</f>
        <v/>
      </c>
      <c r="E722" t="s">
        <v>80</v>
      </c>
    </row>
    <row r="723" spans="1:5" x14ac:dyDescent="0.3">
      <c r="A723" t="str">
        <f t="shared" si="11"/>
        <v/>
      </c>
      <c r="B723" t="str">
        <f>IF('Indtægter og info om lotterier'!I444="","",'Indtægter og info om lotterier'!A444)</f>
        <v/>
      </c>
      <c r="C723" t="str">
        <f>IF('Indtægter og info om lotterier'!I444="","",'Indtægter og info om lotterier'!H444)</f>
        <v/>
      </c>
      <c r="D723" t="str">
        <f>IF('Indtægter og info om lotterier'!I444="","",'Indtægter og info om lotterier'!I444)</f>
        <v/>
      </c>
      <c r="E723" t="s">
        <v>80</v>
      </c>
    </row>
    <row r="724" spans="1:5" x14ac:dyDescent="0.3">
      <c r="A724" t="str">
        <f t="shared" si="11"/>
        <v/>
      </c>
      <c r="B724" t="str">
        <f>IF('Indtægter og info om lotterier'!I445="","",'Indtægter og info om lotterier'!A445)</f>
        <v/>
      </c>
      <c r="C724" t="str">
        <f>IF('Indtægter og info om lotterier'!I445="","",'Indtægter og info om lotterier'!H445)</f>
        <v/>
      </c>
      <c r="D724" t="str">
        <f>IF('Indtægter og info om lotterier'!I445="","",'Indtægter og info om lotterier'!I445)</f>
        <v/>
      </c>
      <c r="E724" t="s">
        <v>80</v>
      </c>
    </row>
    <row r="725" spans="1:5" x14ac:dyDescent="0.3">
      <c r="A725" t="str">
        <f t="shared" si="11"/>
        <v/>
      </c>
      <c r="B725" t="str">
        <f>IF('Indtægter og info om lotterier'!I446="","",'Indtægter og info om lotterier'!A446)</f>
        <v/>
      </c>
      <c r="C725" t="str">
        <f>IF('Indtægter og info om lotterier'!I446="","",'Indtægter og info om lotterier'!H446)</f>
        <v/>
      </c>
      <c r="D725" t="str">
        <f>IF('Indtægter og info om lotterier'!I446="","",'Indtægter og info om lotterier'!I446)</f>
        <v/>
      </c>
      <c r="E725" t="s">
        <v>80</v>
      </c>
    </row>
    <row r="726" spans="1:5" x14ac:dyDescent="0.3">
      <c r="A726" t="str">
        <f t="shared" si="11"/>
        <v/>
      </c>
      <c r="B726" t="str">
        <f>IF('Indtægter og info om lotterier'!I447="","",'Indtægter og info om lotterier'!A447)</f>
        <v/>
      </c>
      <c r="C726" t="str">
        <f>IF('Indtægter og info om lotterier'!I447="","",'Indtægter og info om lotterier'!H447)</f>
        <v/>
      </c>
      <c r="D726" t="str">
        <f>IF('Indtægter og info om lotterier'!I447="","",'Indtægter og info om lotterier'!I447)</f>
        <v/>
      </c>
      <c r="E726" t="s">
        <v>80</v>
      </c>
    </row>
    <row r="727" spans="1:5" x14ac:dyDescent="0.3">
      <c r="A727" t="str">
        <f t="shared" si="11"/>
        <v/>
      </c>
      <c r="B727" t="str">
        <f>IF('Indtægter og info om lotterier'!I448="","",'Indtægter og info om lotterier'!A448)</f>
        <v/>
      </c>
      <c r="C727" t="str">
        <f>IF('Indtægter og info om lotterier'!I448="","",'Indtægter og info om lotterier'!H448)</f>
        <v/>
      </c>
      <c r="D727" t="str">
        <f>IF('Indtægter og info om lotterier'!I448="","",'Indtægter og info om lotterier'!I448)</f>
        <v/>
      </c>
      <c r="E727" t="s">
        <v>80</v>
      </c>
    </row>
    <row r="728" spans="1:5" x14ac:dyDescent="0.3">
      <c r="A728" t="str">
        <f t="shared" si="11"/>
        <v/>
      </c>
      <c r="B728" t="str">
        <f>IF('Indtægter og info om lotterier'!I449="","",'Indtægter og info om lotterier'!A449)</f>
        <v/>
      </c>
      <c r="C728" t="str">
        <f>IF('Indtægter og info om lotterier'!I449="","",'Indtægter og info om lotterier'!H449)</f>
        <v/>
      </c>
      <c r="D728" t="str">
        <f>IF('Indtægter og info om lotterier'!I449="","",'Indtægter og info om lotterier'!I449)</f>
        <v/>
      </c>
      <c r="E728" t="s">
        <v>80</v>
      </c>
    </row>
    <row r="729" spans="1:5" x14ac:dyDescent="0.3">
      <c r="A729" t="str">
        <f t="shared" si="11"/>
        <v/>
      </c>
      <c r="B729" t="str">
        <f>IF('Indtægter og info om lotterier'!I450="","",'Indtægter og info om lotterier'!A450)</f>
        <v/>
      </c>
      <c r="C729" t="str">
        <f>IF('Indtægter og info om lotterier'!I450="","",'Indtægter og info om lotterier'!H450)</f>
        <v/>
      </c>
      <c r="D729" t="str">
        <f>IF('Indtægter og info om lotterier'!I450="","",'Indtægter og info om lotterier'!I450)</f>
        <v/>
      </c>
      <c r="E729" t="s">
        <v>80</v>
      </c>
    </row>
    <row r="730" spans="1:5" x14ac:dyDescent="0.3">
      <c r="A730" t="str">
        <f t="shared" si="11"/>
        <v/>
      </c>
      <c r="B730" t="str">
        <f>IF('Indtægter og info om lotterier'!I451="","",'Indtægter og info om lotterier'!A451)</f>
        <v/>
      </c>
      <c r="C730" t="str">
        <f>IF('Indtægter og info om lotterier'!I451="","",'Indtægter og info om lotterier'!H451)</f>
        <v/>
      </c>
      <c r="D730" t="str">
        <f>IF('Indtægter og info om lotterier'!I451="","",'Indtægter og info om lotterier'!I451)</f>
        <v/>
      </c>
      <c r="E730" t="s">
        <v>80</v>
      </c>
    </row>
    <row r="731" spans="1:5" x14ac:dyDescent="0.3">
      <c r="A731" t="str">
        <f t="shared" si="11"/>
        <v/>
      </c>
      <c r="B731" t="str">
        <f>IF('Indtægter og info om lotterier'!I452="","",'Indtægter og info om lotterier'!A452)</f>
        <v/>
      </c>
      <c r="C731" t="str">
        <f>IF('Indtægter og info om lotterier'!I452="","",'Indtægter og info om lotterier'!H452)</f>
        <v/>
      </c>
      <c r="D731" t="str">
        <f>IF('Indtægter og info om lotterier'!I452="","",'Indtægter og info om lotterier'!I452)</f>
        <v/>
      </c>
      <c r="E731" t="s">
        <v>80</v>
      </c>
    </row>
    <row r="732" spans="1:5" x14ac:dyDescent="0.3">
      <c r="A732" t="str">
        <f t="shared" si="11"/>
        <v/>
      </c>
      <c r="B732" t="str">
        <f>IF('Indtægter og info om lotterier'!I453="","",'Indtægter og info om lotterier'!A453)</f>
        <v/>
      </c>
      <c r="C732" t="str">
        <f>IF('Indtægter og info om lotterier'!I453="","",'Indtægter og info om lotterier'!H453)</f>
        <v/>
      </c>
      <c r="D732" t="str">
        <f>IF('Indtægter og info om lotterier'!I453="","",'Indtægter og info om lotterier'!I453)</f>
        <v/>
      </c>
      <c r="E732" t="s">
        <v>80</v>
      </c>
    </row>
    <row r="733" spans="1:5" x14ac:dyDescent="0.3">
      <c r="A733" t="str">
        <f t="shared" si="11"/>
        <v/>
      </c>
      <c r="B733" t="str">
        <f>IF('Indtægter og info om lotterier'!I454="","",'Indtægter og info om lotterier'!A454)</f>
        <v/>
      </c>
      <c r="C733" t="str">
        <f>IF('Indtægter og info om lotterier'!I454="","",'Indtægter og info om lotterier'!H454)</f>
        <v/>
      </c>
      <c r="D733" t="str">
        <f>IF('Indtægter og info om lotterier'!I454="","",'Indtægter og info om lotterier'!I454)</f>
        <v/>
      </c>
      <c r="E733" t="s">
        <v>80</v>
      </c>
    </row>
    <row r="734" spans="1:5" x14ac:dyDescent="0.3">
      <c r="A734" t="str">
        <f t="shared" ref="A734:A797" si="12">IF(D734="","","Indtægt")</f>
        <v/>
      </c>
      <c r="B734" t="str">
        <f>IF('Indtægter og info om lotterier'!I455="","",'Indtægter og info om lotterier'!A455)</f>
        <v/>
      </c>
      <c r="C734" t="str">
        <f>IF('Indtægter og info om lotterier'!I455="","",'Indtægter og info om lotterier'!H455)</f>
        <v/>
      </c>
      <c r="D734" t="str">
        <f>IF('Indtægter og info om lotterier'!I455="","",'Indtægter og info om lotterier'!I455)</f>
        <v/>
      </c>
      <c r="E734" t="s">
        <v>80</v>
      </c>
    </row>
    <row r="735" spans="1:5" x14ac:dyDescent="0.3">
      <c r="A735" t="str">
        <f t="shared" si="12"/>
        <v/>
      </c>
      <c r="B735" t="str">
        <f>IF('Indtægter og info om lotterier'!I456="","",'Indtægter og info om lotterier'!A456)</f>
        <v/>
      </c>
      <c r="C735" t="str">
        <f>IF('Indtægter og info om lotterier'!I456="","",'Indtægter og info om lotterier'!H456)</f>
        <v/>
      </c>
      <c r="D735" t="str">
        <f>IF('Indtægter og info om lotterier'!I456="","",'Indtægter og info om lotterier'!I456)</f>
        <v/>
      </c>
      <c r="E735" t="s">
        <v>80</v>
      </c>
    </row>
    <row r="736" spans="1:5" x14ac:dyDescent="0.3">
      <c r="A736" t="str">
        <f t="shared" si="12"/>
        <v/>
      </c>
      <c r="B736" t="str">
        <f>IF('Indtægter og info om lotterier'!I457="","",'Indtægter og info om lotterier'!A457)</f>
        <v/>
      </c>
      <c r="C736" t="str">
        <f>IF('Indtægter og info om lotterier'!I457="","",'Indtægter og info om lotterier'!H457)</f>
        <v/>
      </c>
      <c r="D736" t="str">
        <f>IF('Indtægter og info om lotterier'!I457="","",'Indtægter og info om lotterier'!I457)</f>
        <v/>
      </c>
      <c r="E736" t="s">
        <v>80</v>
      </c>
    </row>
    <row r="737" spans="1:5" x14ac:dyDescent="0.3">
      <c r="A737" t="str">
        <f t="shared" si="12"/>
        <v/>
      </c>
      <c r="B737" t="str">
        <f>IF('Indtægter og info om lotterier'!I458="","",'Indtægter og info om lotterier'!A458)</f>
        <v/>
      </c>
      <c r="C737" t="str">
        <f>IF('Indtægter og info om lotterier'!I458="","",'Indtægter og info om lotterier'!H458)</f>
        <v/>
      </c>
      <c r="D737" t="str">
        <f>IF('Indtægter og info om lotterier'!I458="","",'Indtægter og info om lotterier'!I458)</f>
        <v/>
      </c>
      <c r="E737" t="s">
        <v>80</v>
      </c>
    </row>
    <row r="738" spans="1:5" x14ac:dyDescent="0.3">
      <c r="A738" t="str">
        <f t="shared" si="12"/>
        <v/>
      </c>
      <c r="B738" t="str">
        <f>IF('Indtægter og info om lotterier'!I459="","",'Indtægter og info om lotterier'!A459)</f>
        <v/>
      </c>
      <c r="C738" t="str">
        <f>IF('Indtægter og info om lotterier'!I459="","",'Indtægter og info om lotterier'!H459)</f>
        <v/>
      </c>
      <c r="D738" t="str">
        <f>IF('Indtægter og info om lotterier'!I459="","",'Indtægter og info om lotterier'!I459)</f>
        <v/>
      </c>
      <c r="E738" t="s">
        <v>80</v>
      </c>
    </row>
    <row r="739" spans="1:5" x14ac:dyDescent="0.3">
      <c r="A739" t="str">
        <f t="shared" si="12"/>
        <v/>
      </c>
      <c r="B739" t="str">
        <f>IF('Indtægter og info om lotterier'!I460="","",'Indtægter og info om lotterier'!A460)</f>
        <v/>
      </c>
      <c r="C739" t="str">
        <f>IF('Indtægter og info om lotterier'!I460="","",'Indtægter og info om lotterier'!H460)</f>
        <v/>
      </c>
      <c r="D739" t="str">
        <f>IF('Indtægter og info om lotterier'!I460="","",'Indtægter og info om lotterier'!I460)</f>
        <v/>
      </c>
      <c r="E739" t="s">
        <v>80</v>
      </c>
    </row>
    <row r="740" spans="1:5" x14ac:dyDescent="0.3">
      <c r="A740" t="str">
        <f t="shared" si="12"/>
        <v/>
      </c>
      <c r="B740" t="str">
        <f>IF('Indtægter og info om lotterier'!I461="","",'Indtægter og info om lotterier'!A461)</f>
        <v/>
      </c>
      <c r="C740" t="str">
        <f>IF('Indtægter og info om lotterier'!I461="","",'Indtægter og info om lotterier'!H461)</f>
        <v/>
      </c>
      <c r="D740" t="str">
        <f>IF('Indtægter og info om lotterier'!I461="","",'Indtægter og info om lotterier'!I461)</f>
        <v/>
      </c>
      <c r="E740" t="s">
        <v>80</v>
      </c>
    </row>
    <row r="741" spans="1:5" x14ac:dyDescent="0.3">
      <c r="A741" t="str">
        <f t="shared" si="12"/>
        <v/>
      </c>
      <c r="B741" t="str">
        <f>IF('Indtægter og info om lotterier'!I462="","",'Indtægter og info om lotterier'!A462)</f>
        <v/>
      </c>
      <c r="C741" t="str">
        <f>IF('Indtægter og info om lotterier'!I462="","",'Indtægter og info om lotterier'!H462)</f>
        <v/>
      </c>
      <c r="D741" t="str">
        <f>IF('Indtægter og info om lotterier'!I462="","",'Indtægter og info om lotterier'!I462)</f>
        <v/>
      </c>
      <c r="E741" t="s">
        <v>80</v>
      </c>
    </row>
    <row r="742" spans="1:5" x14ac:dyDescent="0.3">
      <c r="A742" t="str">
        <f t="shared" si="12"/>
        <v/>
      </c>
      <c r="B742" t="str">
        <f>IF('Indtægter og info om lotterier'!I463="","",'Indtægter og info om lotterier'!A463)</f>
        <v/>
      </c>
      <c r="C742" t="str">
        <f>IF('Indtægter og info om lotterier'!I463="","",'Indtægter og info om lotterier'!H463)</f>
        <v/>
      </c>
      <c r="D742" t="str">
        <f>IF('Indtægter og info om lotterier'!I463="","",'Indtægter og info om lotterier'!I463)</f>
        <v/>
      </c>
      <c r="E742" t="s">
        <v>80</v>
      </c>
    </row>
    <row r="743" spans="1:5" x14ac:dyDescent="0.3">
      <c r="A743" t="str">
        <f t="shared" si="12"/>
        <v/>
      </c>
      <c r="B743" t="str">
        <f>IF('Indtægter og info om lotterier'!I464="","",'Indtægter og info om lotterier'!A464)</f>
        <v/>
      </c>
      <c r="C743" t="str">
        <f>IF('Indtægter og info om lotterier'!I464="","",'Indtægter og info om lotterier'!H464)</f>
        <v/>
      </c>
      <c r="D743" t="str">
        <f>IF('Indtægter og info om lotterier'!I464="","",'Indtægter og info om lotterier'!I464)</f>
        <v/>
      </c>
      <c r="E743" t="s">
        <v>80</v>
      </c>
    </row>
    <row r="744" spans="1:5" x14ac:dyDescent="0.3">
      <c r="A744" t="str">
        <f t="shared" si="12"/>
        <v/>
      </c>
      <c r="B744" t="str">
        <f>IF('Indtægter og info om lotterier'!I465="","",'Indtægter og info om lotterier'!A465)</f>
        <v/>
      </c>
      <c r="C744" t="str">
        <f>IF('Indtægter og info om lotterier'!I465="","",'Indtægter og info om lotterier'!H465)</f>
        <v/>
      </c>
      <c r="D744" t="str">
        <f>IF('Indtægter og info om lotterier'!I465="","",'Indtægter og info om lotterier'!I465)</f>
        <v/>
      </c>
      <c r="E744" t="s">
        <v>80</v>
      </c>
    </row>
    <row r="745" spans="1:5" x14ac:dyDescent="0.3">
      <c r="A745" t="str">
        <f t="shared" si="12"/>
        <v/>
      </c>
      <c r="B745" t="str">
        <f>IF('Indtægter og info om lotterier'!I466="","",'Indtægter og info om lotterier'!A466)</f>
        <v/>
      </c>
      <c r="C745" t="str">
        <f>IF('Indtægter og info om lotterier'!I466="","",'Indtægter og info om lotterier'!H466)</f>
        <v/>
      </c>
      <c r="D745" t="str">
        <f>IF('Indtægter og info om lotterier'!I466="","",'Indtægter og info om lotterier'!I466)</f>
        <v/>
      </c>
      <c r="E745" t="s">
        <v>80</v>
      </c>
    </row>
    <row r="746" spans="1:5" x14ac:dyDescent="0.3">
      <c r="A746" t="str">
        <f t="shared" si="12"/>
        <v/>
      </c>
      <c r="B746" t="str">
        <f>IF('Indtægter og info om lotterier'!I467="","",'Indtægter og info om lotterier'!A467)</f>
        <v/>
      </c>
      <c r="C746" t="str">
        <f>IF('Indtægter og info om lotterier'!I467="","",'Indtægter og info om lotterier'!H467)</f>
        <v/>
      </c>
      <c r="D746" t="str">
        <f>IF('Indtægter og info om lotterier'!I467="","",'Indtægter og info om lotterier'!I467)</f>
        <v/>
      </c>
      <c r="E746" t="s">
        <v>80</v>
      </c>
    </row>
    <row r="747" spans="1:5" x14ac:dyDescent="0.3">
      <c r="A747" t="str">
        <f t="shared" si="12"/>
        <v/>
      </c>
      <c r="B747" t="str">
        <f>IF('Indtægter og info om lotterier'!I468="","",'Indtægter og info om lotterier'!A468)</f>
        <v/>
      </c>
      <c r="C747" t="str">
        <f>IF('Indtægter og info om lotterier'!I468="","",'Indtægter og info om lotterier'!H468)</f>
        <v/>
      </c>
      <c r="D747" t="str">
        <f>IF('Indtægter og info om lotterier'!I468="","",'Indtægter og info om lotterier'!I468)</f>
        <v/>
      </c>
      <c r="E747" t="s">
        <v>80</v>
      </c>
    </row>
    <row r="748" spans="1:5" x14ac:dyDescent="0.3">
      <c r="A748" t="str">
        <f t="shared" si="12"/>
        <v/>
      </c>
      <c r="B748" t="str">
        <f>IF('Indtægter og info om lotterier'!I469="","",'Indtægter og info om lotterier'!A469)</f>
        <v/>
      </c>
      <c r="C748" t="str">
        <f>IF('Indtægter og info om lotterier'!I469="","",'Indtægter og info om lotterier'!H469)</f>
        <v/>
      </c>
      <c r="D748" t="str">
        <f>IF('Indtægter og info om lotterier'!I469="","",'Indtægter og info om lotterier'!I469)</f>
        <v/>
      </c>
      <c r="E748" t="s">
        <v>80</v>
      </c>
    </row>
    <row r="749" spans="1:5" x14ac:dyDescent="0.3">
      <c r="A749" t="str">
        <f t="shared" si="12"/>
        <v/>
      </c>
      <c r="B749" t="str">
        <f>IF('Indtægter og info om lotterier'!I470="","",'Indtægter og info om lotterier'!A470)</f>
        <v/>
      </c>
      <c r="C749" t="str">
        <f>IF('Indtægter og info om lotterier'!I470="","",'Indtægter og info om lotterier'!H470)</f>
        <v/>
      </c>
      <c r="D749" t="str">
        <f>IF('Indtægter og info om lotterier'!I470="","",'Indtægter og info om lotterier'!I470)</f>
        <v/>
      </c>
      <c r="E749" t="s">
        <v>80</v>
      </c>
    </row>
    <row r="750" spans="1:5" x14ac:dyDescent="0.3">
      <c r="A750" t="str">
        <f t="shared" si="12"/>
        <v/>
      </c>
      <c r="B750" t="str">
        <f>IF('Indtægter og info om lotterier'!I471="","",'Indtægter og info om lotterier'!A471)</f>
        <v/>
      </c>
      <c r="C750" t="str">
        <f>IF('Indtægter og info om lotterier'!I471="","",'Indtægter og info om lotterier'!H471)</f>
        <v/>
      </c>
      <c r="D750" t="str">
        <f>IF('Indtægter og info om lotterier'!I471="","",'Indtægter og info om lotterier'!I471)</f>
        <v/>
      </c>
      <c r="E750" t="s">
        <v>80</v>
      </c>
    </row>
    <row r="751" spans="1:5" x14ac:dyDescent="0.3">
      <c r="A751" t="str">
        <f t="shared" si="12"/>
        <v/>
      </c>
      <c r="B751" t="str">
        <f>IF('Indtægter og info om lotterier'!I472="","",'Indtægter og info om lotterier'!A472)</f>
        <v/>
      </c>
      <c r="C751" t="str">
        <f>IF('Indtægter og info om lotterier'!I472="","",'Indtægter og info om lotterier'!H472)</f>
        <v/>
      </c>
      <c r="D751" t="str">
        <f>IF('Indtægter og info om lotterier'!I472="","",'Indtægter og info om lotterier'!I472)</f>
        <v/>
      </c>
      <c r="E751" t="s">
        <v>80</v>
      </c>
    </row>
    <row r="752" spans="1:5" x14ac:dyDescent="0.3">
      <c r="A752" t="str">
        <f t="shared" si="12"/>
        <v/>
      </c>
      <c r="B752" t="str">
        <f>IF('Indtægter og info om lotterier'!I473="","",'Indtægter og info om lotterier'!A473)</f>
        <v/>
      </c>
      <c r="C752" t="str">
        <f>IF('Indtægter og info om lotterier'!I473="","",'Indtægter og info om lotterier'!H473)</f>
        <v/>
      </c>
      <c r="D752" t="str">
        <f>IF('Indtægter og info om lotterier'!I473="","",'Indtægter og info om lotterier'!I473)</f>
        <v/>
      </c>
      <c r="E752" t="s">
        <v>80</v>
      </c>
    </row>
    <row r="753" spans="1:5" x14ac:dyDescent="0.3">
      <c r="A753" t="str">
        <f t="shared" si="12"/>
        <v/>
      </c>
      <c r="B753" t="str">
        <f>IF('Indtægter og info om lotterier'!I474="","",'Indtægter og info om lotterier'!A474)</f>
        <v/>
      </c>
      <c r="C753" t="str">
        <f>IF('Indtægter og info om lotterier'!I474="","",'Indtægter og info om lotterier'!H474)</f>
        <v/>
      </c>
      <c r="D753" t="str">
        <f>IF('Indtægter og info om lotterier'!I474="","",'Indtægter og info om lotterier'!I474)</f>
        <v/>
      </c>
      <c r="E753" t="s">
        <v>80</v>
      </c>
    </row>
    <row r="754" spans="1:5" x14ac:dyDescent="0.3">
      <c r="A754" t="str">
        <f t="shared" si="12"/>
        <v/>
      </c>
      <c r="B754" t="str">
        <f>IF('Indtægter og info om lotterier'!I475="","",'Indtægter og info om lotterier'!A475)</f>
        <v/>
      </c>
      <c r="C754" t="str">
        <f>IF('Indtægter og info om lotterier'!I475="","",'Indtægter og info om lotterier'!H475)</f>
        <v/>
      </c>
      <c r="D754" t="str">
        <f>IF('Indtægter og info om lotterier'!I475="","",'Indtægter og info om lotterier'!I475)</f>
        <v/>
      </c>
      <c r="E754" t="s">
        <v>80</v>
      </c>
    </row>
    <row r="755" spans="1:5" x14ac:dyDescent="0.3">
      <c r="A755" t="str">
        <f t="shared" si="12"/>
        <v/>
      </c>
      <c r="B755" t="str">
        <f>IF('Indtægter og info om lotterier'!I476="","",'Indtægter og info om lotterier'!A476)</f>
        <v/>
      </c>
      <c r="C755" t="str">
        <f>IF('Indtægter og info om lotterier'!I476="","",'Indtægter og info om lotterier'!H476)</f>
        <v/>
      </c>
      <c r="D755" t="str">
        <f>IF('Indtægter og info om lotterier'!I476="","",'Indtægter og info om lotterier'!I476)</f>
        <v/>
      </c>
      <c r="E755" t="s">
        <v>80</v>
      </c>
    </row>
    <row r="756" spans="1:5" x14ac:dyDescent="0.3">
      <c r="A756" t="str">
        <f t="shared" si="12"/>
        <v/>
      </c>
      <c r="B756" t="str">
        <f>IF('Indtægter og info om lotterier'!I477="","",'Indtægter og info om lotterier'!A477)</f>
        <v/>
      </c>
      <c r="C756" t="str">
        <f>IF('Indtægter og info om lotterier'!I477="","",'Indtægter og info om lotterier'!H477)</f>
        <v/>
      </c>
      <c r="D756" t="str">
        <f>IF('Indtægter og info om lotterier'!I477="","",'Indtægter og info om lotterier'!I477)</f>
        <v/>
      </c>
      <c r="E756" t="s">
        <v>80</v>
      </c>
    </row>
    <row r="757" spans="1:5" x14ac:dyDescent="0.3">
      <c r="A757" t="str">
        <f t="shared" si="12"/>
        <v/>
      </c>
      <c r="B757" t="str">
        <f>IF('Indtægter og info om lotterier'!I478="","",'Indtægter og info om lotterier'!A478)</f>
        <v/>
      </c>
      <c r="C757" t="str">
        <f>IF('Indtægter og info om lotterier'!I478="","",'Indtægter og info om lotterier'!H478)</f>
        <v/>
      </c>
      <c r="D757" t="str">
        <f>IF('Indtægter og info om lotterier'!I478="","",'Indtægter og info om lotterier'!I478)</f>
        <v/>
      </c>
      <c r="E757" t="s">
        <v>80</v>
      </c>
    </row>
    <row r="758" spans="1:5" x14ac:dyDescent="0.3">
      <c r="A758" t="str">
        <f t="shared" si="12"/>
        <v/>
      </c>
      <c r="B758" t="str">
        <f>IF('Indtægter og info om lotterier'!I479="","",'Indtægter og info om lotterier'!A479)</f>
        <v/>
      </c>
      <c r="C758" t="str">
        <f>IF('Indtægter og info om lotterier'!I479="","",'Indtægter og info om lotterier'!H479)</f>
        <v/>
      </c>
      <c r="D758" t="str">
        <f>IF('Indtægter og info om lotterier'!I479="","",'Indtægter og info om lotterier'!I479)</f>
        <v/>
      </c>
      <c r="E758" t="s">
        <v>80</v>
      </c>
    </row>
    <row r="759" spans="1:5" x14ac:dyDescent="0.3">
      <c r="A759" t="str">
        <f t="shared" si="12"/>
        <v/>
      </c>
      <c r="B759" t="str">
        <f>IF('Indtægter og info om lotterier'!I480="","",'Indtægter og info om lotterier'!A480)</f>
        <v/>
      </c>
      <c r="C759" t="str">
        <f>IF('Indtægter og info om lotterier'!I480="","",'Indtægter og info om lotterier'!H480)</f>
        <v/>
      </c>
      <c r="D759" t="str">
        <f>IF('Indtægter og info om lotterier'!I480="","",'Indtægter og info om lotterier'!I480)</f>
        <v/>
      </c>
      <c r="E759" t="s">
        <v>80</v>
      </c>
    </row>
    <row r="760" spans="1:5" x14ac:dyDescent="0.3">
      <c r="A760" t="str">
        <f t="shared" si="12"/>
        <v/>
      </c>
      <c r="B760" t="str">
        <f>IF('Indtægter og info om lotterier'!I481="","",'Indtægter og info om lotterier'!A481)</f>
        <v/>
      </c>
      <c r="C760" t="str">
        <f>IF('Indtægter og info om lotterier'!I481="","",'Indtægter og info om lotterier'!H481)</f>
        <v/>
      </c>
      <c r="D760" t="str">
        <f>IF('Indtægter og info om lotterier'!I481="","",'Indtægter og info om lotterier'!I481)</f>
        <v/>
      </c>
      <c r="E760" t="s">
        <v>80</v>
      </c>
    </row>
    <row r="761" spans="1:5" x14ac:dyDescent="0.3">
      <c r="A761" t="str">
        <f t="shared" si="12"/>
        <v/>
      </c>
      <c r="B761" t="str">
        <f>IF('Indtægter og info om lotterier'!I482="","",'Indtægter og info om lotterier'!A482)</f>
        <v/>
      </c>
      <c r="C761" t="str">
        <f>IF('Indtægter og info om lotterier'!I482="","",'Indtægter og info om lotterier'!H482)</f>
        <v/>
      </c>
      <c r="D761" t="str">
        <f>IF('Indtægter og info om lotterier'!I482="","",'Indtægter og info om lotterier'!I482)</f>
        <v/>
      </c>
      <c r="E761" t="s">
        <v>80</v>
      </c>
    </row>
    <row r="762" spans="1:5" x14ac:dyDescent="0.3">
      <c r="A762" t="str">
        <f t="shared" si="12"/>
        <v/>
      </c>
      <c r="B762" t="str">
        <f>IF('Indtægter og info om lotterier'!I483="","",'Indtægter og info om lotterier'!A483)</f>
        <v/>
      </c>
      <c r="C762" t="str">
        <f>IF('Indtægter og info om lotterier'!I483="","",'Indtægter og info om lotterier'!H483)</f>
        <v/>
      </c>
      <c r="D762" t="str">
        <f>IF('Indtægter og info om lotterier'!I483="","",'Indtægter og info om lotterier'!I483)</f>
        <v/>
      </c>
      <c r="E762" t="s">
        <v>80</v>
      </c>
    </row>
    <row r="763" spans="1:5" x14ac:dyDescent="0.3">
      <c r="A763" t="str">
        <f t="shared" si="12"/>
        <v/>
      </c>
      <c r="B763" t="str">
        <f>IF('Indtægter og info om lotterier'!I484="","",'Indtægter og info om lotterier'!A484)</f>
        <v/>
      </c>
      <c r="C763" t="str">
        <f>IF('Indtægter og info om lotterier'!I484="","",'Indtægter og info om lotterier'!H484)</f>
        <v/>
      </c>
      <c r="D763" t="str">
        <f>IF('Indtægter og info om lotterier'!I484="","",'Indtægter og info om lotterier'!I484)</f>
        <v/>
      </c>
      <c r="E763" t="s">
        <v>80</v>
      </c>
    </row>
    <row r="764" spans="1:5" x14ac:dyDescent="0.3">
      <c r="A764" t="str">
        <f t="shared" si="12"/>
        <v/>
      </c>
      <c r="B764" t="str">
        <f>IF('Indtægter og info om lotterier'!I485="","",'Indtægter og info om lotterier'!A485)</f>
        <v/>
      </c>
      <c r="C764" t="str">
        <f>IF('Indtægter og info om lotterier'!I485="","",'Indtægter og info om lotterier'!H485)</f>
        <v/>
      </c>
      <c r="D764" t="str">
        <f>IF('Indtægter og info om lotterier'!I485="","",'Indtægter og info om lotterier'!I485)</f>
        <v/>
      </c>
      <c r="E764" t="s">
        <v>80</v>
      </c>
    </row>
    <row r="765" spans="1:5" x14ac:dyDescent="0.3">
      <c r="A765" t="str">
        <f t="shared" si="12"/>
        <v/>
      </c>
      <c r="B765" t="str">
        <f>IF('Indtægter og info om lotterier'!I486="","",'Indtægter og info om lotterier'!A486)</f>
        <v/>
      </c>
      <c r="C765" t="str">
        <f>IF('Indtægter og info om lotterier'!I486="","",'Indtægter og info om lotterier'!H486)</f>
        <v/>
      </c>
      <c r="D765" t="str">
        <f>IF('Indtægter og info om lotterier'!I486="","",'Indtægter og info om lotterier'!I486)</f>
        <v/>
      </c>
      <c r="E765" t="s">
        <v>80</v>
      </c>
    </row>
    <row r="766" spans="1:5" x14ac:dyDescent="0.3">
      <c r="A766" t="str">
        <f t="shared" si="12"/>
        <v/>
      </c>
      <c r="B766" t="str">
        <f>IF('Indtægter og info om lotterier'!I487="","",'Indtægter og info om lotterier'!A487)</f>
        <v/>
      </c>
      <c r="C766" t="str">
        <f>IF('Indtægter og info om lotterier'!I487="","",'Indtægter og info om lotterier'!H487)</f>
        <v/>
      </c>
      <c r="D766" t="str">
        <f>IF('Indtægter og info om lotterier'!I487="","",'Indtægter og info om lotterier'!I487)</f>
        <v/>
      </c>
      <c r="E766" t="s">
        <v>80</v>
      </c>
    </row>
    <row r="767" spans="1:5" x14ac:dyDescent="0.3">
      <c r="A767" t="str">
        <f t="shared" si="12"/>
        <v/>
      </c>
      <c r="B767" t="str">
        <f>IF('Indtægter og info om lotterier'!I488="","",'Indtægter og info om lotterier'!A488)</f>
        <v/>
      </c>
      <c r="C767" t="str">
        <f>IF('Indtægter og info om lotterier'!I488="","",'Indtægter og info om lotterier'!H488)</f>
        <v/>
      </c>
      <c r="D767" t="str">
        <f>IF('Indtægter og info om lotterier'!I488="","",'Indtægter og info om lotterier'!I488)</f>
        <v/>
      </c>
      <c r="E767" t="s">
        <v>80</v>
      </c>
    </row>
    <row r="768" spans="1:5" x14ac:dyDescent="0.3">
      <c r="A768" t="str">
        <f t="shared" si="12"/>
        <v/>
      </c>
      <c r="B768" t="str">
        <f>IF('Indtægter og info om lotterier'!I489="","",'Indtægter og info om lotterier'!A489)</f>
        <v/>
      </c>
      <c r="C768" t="str">
        <f>IF('Indtægter og info om lotterier'!I489="","",'Indtægter og info om lotterier'!H489)</f>
        <v/>
      </c>
      <c r="D768" t="str">
        <f>IF('Indtægter og info om lotterier'!I489="","",'Indtægter og info om lotterier'!I489)</f>
        <v/>
      </c>
      <c r="E768" t="s">
        <v>80</v>
      </c>
    </row>
    <row r="769" spans="1:5" x14ac:dyDescent="0.3">
      <c r="A769" t="str">
        <f t="shared" si="12"/>
        <v/>
      </c>
      <c r="B769" t="str">
        <f>IF('Indtægter og info om lotterier'!I490="","",'Indtægter og info om lotterier'!A490)</f>
        <v/>
      </c>
      <c r="C769" t="str">
        <f>IF('Indtægter og info om lotterier'!I490="","",'Indtægter og info om lotterier'!H490)</f>
        <v/>
      </c>
      <c r="D769" t="str">
        <f>IF('Indtægter og info om lotterier'!I490="","",'Indtægter og info om lotterier'!I490)</f>
        <v/>
      </c>
      <c r="E769" t="s">
        <v>80</v>
      </c>
    </row>
    <row r="770" spans="1:5" x14ac:dyDescent="0.3">
      <c r="A770" t="str">
        <f t="shared" si="12"/>
        <v/>
      </c>
      <c r="B770" t="str">
        <f>IF('Indtægter og info om lotterier'!I491="","",'Indtægter og info om lotterier'!A491)</f>
        <v/>
      </c>
      <c r="C770" t="str">
        <f>IF('Indtægter og info om lotterier'!I491="","",'Indtægter og info om lotterier'!H491)</f>
        <v/>
      </c>
      <c r="D770" t="str">
        <f>IF('Indtægter og info om lotterier'!I491="","",'Indtægter og info om lotterier'!I491)</f>
        <v/>
      </c>
      <c r="E770" t="s">
        <v>80</v>
      </c>
    </row>
    <row r="771" spans="1:5" x14ac:dyDescent="0.3">
      <c r="A771" t="str">
        <f t="shared" si="12"/>
        <v/>
      </c>
      <c r="B771" t="str">
        <f>IF('Indtægter og info om lotterier'!I492="","",'Indtægter og info om lotterier'!A492)</f>
        <v/>
      </c>
      <c r="C771" t="str">
        <f>IF('Indtægter og info om lotterier'!I492="","",'Indtægter og info om lotterier'!H492)</f>
        <v/>
      </c>
      <c r="D771" t="str">
        <f>IF('Indtægter og info om lotterier'!I492="","",'Indtægter og info om lotterier'!I492)</f>
        <v/>
      </c>
      <c r="E771" t="s">
        <v>80</v>
      </c>
    </row>
    <row r="772" spans="1:5" x14ac:dyDescent="0.3">
      <c r="A772" t="str">
        <f t="shared" si="12"/>
        <v/>
      </c>
      <c r="B772" t="str">
        <f>IF('Indtægter og info om lotterier'!I493="","",'Indtægter og info om lotterier'!A493)</f>
        <v/>
      </c>
      <c r="C772" t="str">
        <f>IF('Indtægter og info om lotterier'!I493="","",'Indtægter og info om lotterier'!H493)</f>
        <v/>
      </c>
      <c r="D772" t="str">
        <f>IF('Indtægter og info om lotterier'!I493="","",'Indtægter og info om lotterier'!I493)</f>
        <v/>
      </c>
      <c r="E772" t="s">
        <v>80</v>
      </c>
    </row>
    <row r="773" spans="1:5" x14ac:dyDescent="0.3">
      <c r="A773" t="str">
        <f t="shared" si="12"/>
        <v/>
      </c>
      <c r="B773" t="str">
        <f>IF('Indtægter og info om lotterier'!I494="","",'Indtægter og info om lotterier'!A494)</f>
        <v/>
      </c>
      <c r="C773" t="str">
        <f>IF('Indtægter og info om lotterier'!I494="","",'Indtægter og info om lotterier'!H494)</f>
        <v/>
      </c>
      <c r="D773" t="str">
        <f>IF('Indtægter og info om lotterier'!I494="","",'Indtægter og info om lotterier'!I494)</f>
        <v/>
      </c>
      <c r="E773" t="s">
        <v>80</v>
      </c>
    </row>
    <row r="774" spans="1:5" x14ac:dyDescent="0.3">
      <c r="A774" t="str">
        <f t="shared" si="12"/>
        <v/>
      </c>
      <c r="B774" t="str">
        <f>IF('Indtægter og info om lotterier'!I495="","",'Indtægter og info om lotterier'!A495)</f>
        <v/>
      </c>
      <c r="C774" t="str">
        <f>IF('Indtægter og info om lotterier'!I495="","",'Indtægter og info om lotterier'!H495)</f>
        <v/>
      </c>
      <c r="D774" t="str">
        <f>IF('Indtægter og info om lotterier'!I495="","",'Indtægter og info om lotterier'!I495)</f>
        <v/>
      </c>
      <c r="E774" t="s">
        <v>80</v>
      </c>
    </row>
    <row r="775" spans="1:5" x14ac:dyDescent="0.3">
      <c r="A775" t="str">
        <f t="shared" si="12"/>
        <v/>
      </c>
      <c r="B775" t="str">
        <f>IF('Indtægter og info om lotterier'!I496="","",'Indtægter og info om lotterier'!A496)</f>
        <v/>
      </c>
      <c r="C775" t="str">
        <f>IF('Indtægter og info om lotterier'!I496="","",'Indtægter og info om lotterier'!H496)</f>
        <v/>
      </c>
      <c r="D775" t="str">
        <f>IF('Indtægter og info om lotterier'!I496="","",'Indtægter og info om lotterier'!I496)</f>
        <v/>
      </c>
      <c r="E775" t="s">
        <v>80</v>
      </c>
    </row>
    <row r="776" spans="1:5" x14ac:dyDescent="0.3">
      <c r="A776" t="str">
        <f t="shared" si="12"/>
        <v/>
      </c>
      <c r="B776" t="str">
        <f>IF('Indtægter og info om lotterier'!I497="","",'Indtægter og info om lotterier'!A497)</f>
        <v/>
      </c>
      <c r="C776" t="str">
        <f>IF('Indtægter og info om lotterier'!I497="","",'Indtægter og info om lotterier'!H497)</f>
        <v/>
      </c>
      <c r="D776" t="str">
        <f>IF('Indtægter og info om lotterier'!I497="","",'Indtægter og info om lotterier'!I497)</f>
        <v/>
      </c>
      <c r="E776" t="s">
        <v>80</v>
      </c>
    </row>
    <row r="777" spans="1:5" x14ac:dyDescent="0.3">
      <c r="A777" t="str">
        <f t="shared" si="12"/>
        <v/>
      </c>
      <c r="B777" t="str">
        <f>IF('Indtægter og info om lotterier'!I498="","",'Indtægter og info om lotterier'!A498)</f>
        <v/>
      </c>
      <c r="C777" t="str">
        <f>IF('Indtægter og info om lotterier'!I498="","",'Indtægter og info om lotterier'!H498)</f>
        <v/>
      </c>
      <c r="D777" t="str">
        <f>IF('Indtægter og info om lotterier'!I498="","",'Indtægter og info om lotterier'!I498)</f>
        <v/>
      </c>
      <c r="E777" t="s">
        <v>80</v>
      </c>
    </row>
    <row r="778" spans="1:5" x14ac:dyDescent="0.3">
      <c r="A778" t="str">
        <f t="shared" si="12"/>
        <v/>
      </c>
      <c r="B778" t="str">
        <f>IF('Indtægter og info om lotterier'!I499="","",'Indtægter og info om lotterier'!A499)</f>
        <v/>
      </c>
      <c r="C778" t="str">
        <f>IF('Indtægter og info om lotterier'!I499="","",'Indtægter og info om lotterier'!H499)</f>
        <v/>
      </c>
      <c r="D778" t="str">
        <f>IF('Indtægter og info om lotterier'!I499="","",'Indtægter og info om lotterier'!I499)</f>
        <v/>
      </c>
      <c r="E778" t="s">
        <v>80</v>
      </c>
    </row>
    <row r="779" spans="1:5" x14ac:dyDescent="0.3">
      <c r="A779" t="str">
        <f t="shared" si="12"/>
        <v/>
      </c>
      <c r="B779" t="str">
        <f>IF('Indtægter og info om lotterier'!I500="","",'Indtægter og info om lotterier'!A500)</f>
        <v/>
      </c>
      <c r="C779" t="str">
        <f>IF('Indtægter og info om lotterier'!I500="","",'Indtægter og info om lotterier'!H500)</f>
        <v/>
      </c>
      <c r="D779" t="str">
        <f>IF('Indtægter og info om lotterier'!I500="","",'Indtægter og info om lotterier'!I500)</f>
        <v/>
      </c>
      <c r="E779" t="s">
        <v>80</v>
      </c>
    </row>
    <row r="780" spans="1:5" x14ac:dyDescent="0.3">
      <c r="A780" t="str">
        <f t="shared" si="12"/>
        <v/>
      </c>
      <c r="B780" t="str">
        <f>IF('Indtægter og info om lotterier'!I501="","",'Indtægter og info om lotterier'!A501)</f>
        <v/>
      </c>
      <c r="C780" t="str">
        <f>IF('Indtægter og info om lotterier'!I501="","",'Indtægter og info om lotterier'!H501)</f>
        <v/>
      </c>
      <c r="D780" t="str">
        <f>IF('Indtægter og info om lotterier'!I501="","",'Indtægter og info om lotterier'!I501)</f>
        <v/>
      </c>
      <c r="E780" t="s">
        <v>80</v>
      </c>
    </row>
    <row r="781" spans="1:5" x14ac:dyDescent="0.3">
      <c r="A781" t="str">
        <f t="shared" si="12"/>
        <v/>
      </c>
      <c r="B781" t="str">
        <f>IF('Indtægter og info om lotterier'!I502="","",'Indtægter og info om lotterier'!A502)</f>
        <v/>
      </c>
      <c r="C781" t="str">
        <f>IF('Indtægter og info om lotterier'!I502="","",'Indtægter og info om lotterier'!H502)</f>
        <v/>
      </c>
      <c r="D781" t="str">
        <f>IF('Indtægter og info om lotterier'!I502="","",'Indtægter og info om lotterier'!I502)</f>
        <v/>
      </c>
      <c r="E781" t="s">
        <v>80</v>
      </c>
    </row>
    <row r="782" spans="1:5" x14ac:dyDescent="0.3">
      <c r="A782" t="str">
        <f t="shared" si="12"/>
        <v/>
      </c>
      <c r="B782" t="str">
        <f>IF('Indtægter og info om lotterier'!I503="","",'Indtægter og info om lotterier'!A503)</f>
        <v/>
      </c>
      <c r="C782" t="str">
        <f>IF('Indtægter og info om lotterier'!I503="","",'Indtægter og info om lotterier'!H503)</f>
        <v/>
      </c>
      <c r="D782" t="str">
        <f>IF('Indtægter og info om lotterier'!I503="","",'Indtægter og info om lotterier'!I503)</f>
        <v/>
      </c>
      <c r="E782" t="s">
        <v>80</v>
      </c>
    </row>
    <row r="783" spans="1:5" x14ac:dyDescent="0.3">
      <c r="A783" t="str">
        <f t="shared" si="12"/>
        <v/>
      </c>
      <c r="B783" t="str">
        <f>IF('Indtægter og info om lotterier'!I504="","",'Indtægter og info om lotterier'!A504)</f>
        <v/>
      </c>
      <c r="C783" t="str">
        <f>IF('Indtægter og info om lotterier'!I504="","",'Indtægter og info om lotterier'!H504)</f>
        <v/>
      </c>
      <c r="D783" t="str">
        <f>IF('Indtægter og info om lotterier'!I504="","",'Indtægter og info om lotterier'!I504)</f>
        <v/>
      </c>
      <c r="E783" t="s">
        <v>80</v>
      </c>
    </row>
    <row r="784" spans="1:5" x14ac:dyDescent="0.3">
      <c r="A784" t="str">
        <f t="shared" si="12"/>
        <v/>
      </c>
      <c r="B784" t="str">
        <f>IF('Indtægter og info om lotterier'!I505="","",'Indtægter og info om lotterier'!A505)</f>
        <v/>
      </c>
      <c r="C784" t="str">
        <f>IF('Indtægter og info om lotterier'!I505="","",'Indtægter og info om lotterier'!H505)</f>
        <v/>
      </c>
      <c r="D784" t="str">
        <f>IF('Indtægter og info om lotterier'!I505="","",'Indtægter og info om lotterier'!I505)</f>
        <v/>
      </c>
      <c r="E784" t="s">
        <v>80</v>
      </c>
    </row>
    <row r="785" spans="1:5" x14ac:dyDescent="0.3">
      <c r="A785" t="str">
        <f t="shared" si="12"/>
        <v/>
      </c>
      <c r="B785" t="str">
        <f>IF('Indtægter og info om lotterier'!I506="","",'Indtægter og info om lotterier'!A506)</f>
        <v/>
      </c>
      <c r="C785" t="str">
        <f>IF('Indtægter og info om lotterier'!I506="","",'Indtægter og info om lotterier'!H506)</f>
        <v/>
      </c>
      <c r="D785" t="str">
        <f>IF('Indtægter og info om lotterier'!I506="","",'Indtægter og info om lotterier'!I506)</f>
        <v/>
      </c>
      <c r="E785" t="s">
        <v>80</v>
      </c>
    </row>
    <row r="786" spans="1:5" x14ac:dyDescent="0.3">
      <c r="A786" t="str">
        <f t="shared" si="12"/>
        <v/>
      </c>
      <c r="B786" t="str">
        <f>IF('Indtægter og info om lotterier'!I507="","",'Indtægter og info om lotterier'!A507)</f>
        <v/>
      </c>
      <c r="C786" t="str">
        <f>IF('Indtægter og info om lotterier'!I507="","",'Indtægter og info om lotterier'!H507)</f>
        <v/>
      </c>
      <c r="D786" t="str">
        <f>IF('Indtægter og info om lotterier'!I507="","",'Indtægter og info om lotterier'!I507)</f>
        <v/>
      </c>
      <c r="E786" t="s">
        <v>80</v>
      </c>
    </row>
    <row r="787" spans="1:5" x14ac:dyDescent="0.3">
      <c r="A787" t="str">
        <f t="shared" si="12"/>
        <v/>
      </c>
      <c r="B787" t="str">
        <f>IF('Indtægter og info om lotterier'!I508="","",'Indtægter og info om lotterier'!A508)</f>
        <v/>
      </c>
      <c r="C787" t="str">
        <f>IF('Indtægter og info om lotterier'!I508="","",'Indtægter og info om lotterier'!H508)</f>
        <v/>
      </c>
      <c r="D787" t="str">
        <f>IF('Indtægter og info om lotterier'!I508="","",'Indtægter og info om lotterier'!I508)</f>
        <v/>
      </c>
      <c r="E787" t="s">
        <v>80</v>
      </c>
    </row>
    <row r="788" spans="1:5" x14ac:dyDescent="0.3">
      <c r="A788" t="str">
        <f t="shared" si="12"/>
        <v/>
      </c>
      <c r="B788" t="str">
        <f>IF('Indtægter og info om lotterier'!I509="","",'Indtægter og info om lotterier'!A509)</f>
        <v/>
      </c>
      <c r="C788" t="str">
        <f>IF('Indtægter og info om lotterier'!I509="","",'Indtægter og info om lotterier'!H509)</f>
        <v/>
      </c>
      <c r="D788" t="str">
        <f>IF('Indtægter og info om lotterier'!I509="","",'Indtægter og info om lotterier'!I509)</f>
        <v/>
      </c>
      <c r="E788" t="s">
        <v>80</v>
      </c>
    </row>
    <row r="789" spans="1:5" x14ac:dyDescent="0.3">
      <c r="A789" t="str">
        <f t="shared" si="12"/>
        <v/>
      </c>
      <c r="B789" t="str">
        <f>IF('Indtægter og info om lotterier'!I510="","",'Indtægter og info om lotterier'!A510)</f>
        <v/>
      </c>
      <c r="C789" t="str">
        <f>IF('Indtægter og info om lotterier'!I510="","",'Indtægter og info om lotterier'!H510)</f>
        <v/>
      </c>
      <c r="D789" t="str">
        <f>IF('Indtægter og info om lotterier'!I510="","",'Indtægter og info om lotterier'!I510)</f>
        <v/>
      </c>
      <c r="E789" t="s">
        <v>80</v>
      </c>
    </row>
    <row r="790" spans="1:5" x14ac:dyDescent="0.3">
      <c r="A790" t="str">
        <f t="shared" si="12"/>
        <v/>
      </c>
      <c r="B790" t="str">
        <f>IF('Indtægter og info om lotterier'!I511="","",'Indtægter og info om lotterier'!A511)</f>
        <v/>
      </c>
      <c r="C790" t="str">
        <f>IF('Indtægter og info om lotterier'!I511="","",'Indtægter og info om lotterier'!H511)</f>
        <v/>
      </c>
      <c r="D790" t="str">
        <f>IF('Indtægter og info om lotterier'!I511="","",'Indtægter og info om lotterier'!I511)</f>
        <v/>
      </c>
      <c r="E790" t="s">
        <v>80</v>
      </c>
    </row>
    <row r="791" spans="1:5" x14ac:dyDescent="0.3">
      <c r="A791" t="str">
        <f t="shared" si="12"/>
        <v/>
      </c>
      <c r="B791" t="str">
        <f>IF('Indtægter og info om lotterier'!I512="","",'Indtægter og info om lotterier'!A512)</f>
        <v/>
      </c>
      <c r="C791" t="str">
        <f>IF('Indtægter og info om lotterier'!I512="","",'Indtægter og info om lotterier'!H512)</f>
        <v/>
      </c>
      <c r="D791" t="str">
        <f>IF('Indtægter og info om lotterier'!I512="","",'Indtægter og info om lotterier'!I512)</f>
        <v/>
      </c>
      <c r="E791" t="s">
        <v>80</v>
      </c>
    </row>
    <row r="792" spans="1:5" x14ac:dyDescent="0.3">
      <c r="A792" t="str">
        <f t="shared" si="12"/>
        <v/>
      </c>
      <c r="B792" t="str">
        <f>IF('Indtægter og info om lotterier'!I513="","",'Indtægter og info om lotterier'!A513)</f>
        <v/>
      </c>
      <c r="C792" t="str">
        <f>IF('Indtægter og info om lotterier'!I513="","",'Indtægter og info om lotterier'!H513)</f>
        <v/>
      </c>
      <c r="D792" t="str">
        <f>IF('Indtægter og info om lotterier'!I513="","",'Indtægter og info om lotterier'!I513)</f>
        <v/>
      </c>
      <c r="E792" t="s">
        <v>80</v>
      </c>
    </row>
    <row r="793" spans="1:5" x14ac:dyDescent="0.3">
      <c r="A793" t="str">
        <f t="shared" si="12"/>
        <v/>
      </c>
      <c r="B793" t="str">
        <f>IF('Indtægter og info om lotterier'!I514="","",'Indtægter og info om lotterier'!A514)</f>
        <v/>
      </c>
      <c r="C793" t="str">
        <f>IF('Indtægter og info om lotterier'!I514="","",'Indtægter og info om lotterier'!H514)</f>
        <v/>
      </c>
      <c r="D793" t="str">
        <f>IF('Indtægter og info om lotterier'!I514="","",'Indtægter og info om lotterier'!I514)</f>
        <v/>
      </c>
      <c r="E793" t="s">
        <v>80</v>
      </c>
    </row>
    <row r="794" spans="1:5" x14ac:dyDescent="0.3">
      <c r="A794" t="str">
        <f t="shared" si="12"/>
        <v/>
      </c>
      <c r="B794" t="str">
        <f>IF('Indtægter og info om lotterier'!I515="","",'Indtægter og info om lotterier'!A515)</f>
        <v/>
      </c>
      <c r="C794" t="str">
        <f>IF('Indtægter og info om lotterier'!I515="","",'Indtægter og info om lotterier'!H515)</f>
        <v/>
      </c>
      <c r="D794" t="str">
        <f>IF('Indtægter og info om lotterier'!I515="","",'Indtægter og info om lotterier'!I515)</f>
        <v/>
      </c>
      <c r="E794" t="s">
        <v>80</v>
      </c>
    </row>
    <row r="795" spans="1:5" x14ac:dyDescent="0.3">
      <c r="A795" t="str">
        <f t="shared" si="12"/>
        <v/>
      </c>
      <c r="B795" t="str">
        <f>IF('Indtægter og info om lotterier'!I516="","",'Indtægter og info om lotterier'!A516)</f>
        <v/>
      </c>
      <c r="C795" t="str">
        <f>IF('Indtægter og info om lotterier'!I516="","",'Indtægter og info om lotterier'!H516)</f>
        <v/>
      </c>
      <c r="D795" t="str">
        <f>IF('Indtægter og info om lotterier'!I516="","",'Indtægter og info om lotterier'!I516)</f>
        <v/>
      </c>
      <c r="E795" t="s">
        <v>80</v>
      </c>
    </row>
    <row r="796" spans="1:5" x14ac:dyDescent="0.3">
      <c r="A796" t="str">
        <f t="shared" si="12"/>
        <v/>
      </c>
      <c r="B796" t="str">
        <f>IF('Indtægter og info om lotterier'!I517="","",'Indtægter og info om lotterier'!A517)</f>
        <v/>
      </c>
      <c r="C796" t="str">
        <f>IF('Indtægter og info om lotterier'!I517="","",'Indtægter og info om lotterier'!H517)</f>
        <v/>
      </c>
      <c r="D796" t="str">
        <f>IF('Indtægter og info om lotterier'!I517="","",'Indtægter og info om lotterier'!I517)</f>
        <v/>
      </c>
      <c r="E796" t="s">
        <v>80</v>
      </c>
    </row>
    <row r="797" spans="1:5" x14ac:dyDescent="0.3">
      <c r="A797" t="str">
        <f t="shared" si="12"/>
        <v/>
      </c>
      <c r="B797" t="str">
        <f>IF('Indtægter og info om lotterier'!I518="","",'Indtægter og info om lotterier'!A518)</f>
        <v/>
      </c>
      <c r="C797" t="str">
        <f>IF('Indtægter og info om lotterier'!I518="","",'Indtægter og info om lotterier'!H518)</f>
        <v/>
      </c>
      <c r="D797" t="str">
        <f>IF('Indtægter og info om lotterier'!I518="","",'Indtægter og info om lotterier'!I518)</f>
        <v/>
      </c>
      <c r="E797" t="s">
        <v>80</v>
      </c>
    </row>
    <row r="798" spans="1:5" x14ac:dyDescent="0.3">
      <c r="A798" t="str">
        <f t="shared" ref="A798:A861" si="13">IF(D798="","","Indtægt")</f>
        <v/>
      </c>
      <c r="B798" t="str">
        <f>IF('Indtægter og info om lotterier'!I519="","",'Indtægter og info om lotterier'!A519)</f>
        <v/>
      </c>
      <c r="C798" t="str">
        <f>IF('Indtægter og info om lotterier'!I519="","",'Indtægter og info om lotterier'!H519)</f>
        <v/>
      </c>
      <c r="D798" t="str">
        <f>IF('Indtægter og info om lotterier'!I519="","",'Indtægter og info om lotterier'!I519)</f>
        <v/>
      </c>
      <c r="E798" t="s">
        <v>80</v>
      </c>
    </row>
    <row r="799" spans="1:5" x14ac:dyDescent="0.3">
      <c r="A799" t="str">
        <f t="shared" si="13"/>
        <v/>
      </c>
      <c r="B799" t="str">
        <f>IF('Indtægter og info om lotterier'!I520="","",'Indtægter og info om lotterier'!A520)</f>
        <v/>
      </c>
      <c r="C799" t="str">
        <f>IF('Indtægter og info om lotterier'!I520="","",'Indtægter og info om lotterier'!H520)</f>
        <v/>
      </c>
      <c r="D799" t="str">
        <f>IF('Indtægter og info om lotterier'!I520="","",'Indtægter og info om lotterier'!I520)</f>
        <v/>
      </c>
      <c r="E799" t="s">
        <v>80</v>
      </c>
    </row>
    <row r="800" spans="1:5" x14ac:dyDescent="0.3">
      <c r="A800" t="str">
        <f t="shared" si="13"/>
        <v/>
      </c>
      <c r="B800" t="str">
        <f>IF('Indtægter og info om lotterier'!I521="","",'Indtægter og info om lotterier'!A521)</f>
        <v/>
      </c>
      <c r="C800" t="str">
        <f>IF('Indtægter og info om lotterier'!I521="","",'Indtægter og info om lotterier'!H521)</f>
        <v/>
      </c>
      <c r="D800" t="str">
        <f>IF('Indtægter og info om lotterier'!I521="","",'Indtægter og info om lotterier'!I521)</f>
        <v/>
      </c>
      <c r="E800" t="s">
        <v>80</v>
      </c>
    </row>
    <row r="801" spans="1:5" x14ac:dyDescent="0.3">
      <c r="A801" t="str">
        <f t="shared" si="13"/>
        <v/>
      </c>
      <c r="B801" t="str">
        <f>IF('Indtægter og info om lotterier'!I522="","",'Indtægter og info om lotterier'!A522)</f>
        <v/>
      </c>
      <c r="C801" t="str">
        <f>IF('Indtægter og info om lotterier'!I522="","",'Indtægter og info om lotterier'!H522)</f>
        <v/>
      </c>
      <c r="D801" t="str">
        <f>IF('Indtægter og info om lotterier'!I522="","",'Indtægter og info om lotterier'!I522)</f>
        <v/>
      </c>
      <c r="E801" t="s">
        <v>80</v>
      </c>
    </row>
    <row r="802" spans="1:5" x14ac:dyDescent="0.3">
      <c r="A802" t="str">
        <f t="shared" si="13"/>
        <v/>
      </c>
      <c r="B802" t="str">
        <f>IF('Indtægter og info om lotterier'!I523="","",'Indtægter og info om lotterier'!A523)</f>
        <v/>
      </c>
      <c r="C802" t="str">
        <f>IF('Indtægter og info om lotterier'!I523="","",'Indtægter og info om lotterier'!H523)</f>
        <v/>
      </c>
      <c r="D802" t="str">
        <f>IF('Indtægter og info om lotterier'!I523="","",'Indtægter og info om lotterier'!I523)</f>
        <v/>
      </c>
      <c r="E802" t="s">
        <v>80</v>
      </c>
    </row>
    <row r="803" spans="1:5" x14ac:dyDescent="0.3">
      <c r="A803" t="str">
        <f t="shared" si="13"/>
        <v/>
      </c>
      <c r="B803" t="str">
        <f>IF('Indtægter og info om lotterier'!I524="","",'Indtægter og info om lotterier'!A524)</f>
        <v/>
      </c>
      <c r="C803" t="str">
        <f>IF('Indtægter og info om lotterier'!I524="","",'Indtægter og info om lotterier'!H524)</f>
        <v/>
      </c>
      <c r="D803" t="str">
        <f>IF('Indtægter og info om lotterier'!I524="","",'Indtægter og info om lotterier'!I524)</f>
        <v/>
      </c>
      <c r="E803" t="s">
        <v>80</v>
      </c>
    </row>
    <row r="804" spans="1:5" x14ac:dyDescent="0.3">
      <c r="A804" t="str">
        <f t="shared" si="13"/>
        <v/>
      </c>
      <c r="B804" t="str">
        <f>IF('Indtægter og info om lotterier'!I525="","",'Indtægter og info om lotterier'!A525)</f>
        <v/>
      </c>
      <c r="C804" t="str">
        <f>IF('Indtægter og info om lotterier'!I525="","",'Indtægter og info om lotterier'!H525)</f>
        <v/>
      </c>
      <c r="D804" t="str">
        <f>IF('Indtægter og info om lotterier'!I525="","",'Indtægter og info om lotterier'!I525)</f>
        <v/>
      </c>
      <c r="E804" t="s">
        <v>80</v>
      </c>
    </row>
    <row r="805" spans="1:5" x14ac:dyDescent="0.3">
      <c r="A805" t="str">
        <f t="shared" si="13"/>
        <v/>
      </c>
      <c r="B805" t="str">
        <f>IF('Indtægter og info om lotterier'!I526="","",'Indtægter og info om lotterier'!A526)</f>
        <v/>
      </c>
      <c r="C805" t="str">
        <f>IF('Indtægter og info om lotterier'!I526="","",'Indtægter og info om lotterier'!H526)</f>
        <v/>
      </c>
      <c r="D805" t="str">
        <f>IF('Indtægter og info om lotterier'!I526="","",'Indtægter og info om lotterier'!I526)</f>
        <v/>
      </c>
      <c r="E805" t="s">
        <v>80</v>
      </c>
    </row>
    <row r="806" spans="1:5" x14ac:dyDescent="0.3">
      <c r="A806" t="str">
        <f t="shared" si="13"/>
        <v/>
      </c>
      <c r="B806" t="str">
        <f>IF('Indtægter og info om lotterier'!I527="","",'Indtægter og info om lotterier'!A527)</f>
        <v/>
      </c>
      <c r="C806" t="str">
        <f>IF('Indtægter og info om lotterier'!I527="","",'Indtægter og info om lotterier'!H527)</f>
        <v/>
      </c>
      <c r="D806" t="str">
        <f>IF('Indtægter og info om lotterier'!I527="","",'Indtægter og info om lotterier'!I527)</f>
        <v/>
      </c>
      <c r="E806" t="s">
        <v>80</v>
      </c>
    </row>
    <row r="807" spans="1:5" x14ac:dyDescent="0.3">
      <c r="A807" t="str">
        <f t="shared" si="13"/>
        <v/>
      </c>
      <c r="B807" t="str">
        <f>IF('Indtægter og info om lotterier'!I528="","",'Indtægter og info om lotterier'!A528)</f>
        <v/>
      </c>
      <c r="C807" t="str">
        <f>IF('Indtægter og info om lotterier'!I528="","",'Indtægter og info om lotterier'!H528)</f>
        <v/>
      </c>
      <c r="D807" t="str">
        <f>IF('Indtægter og info om lotterier'!I528="","",'Indtægter og info om lotterier'!I528)</f>
        <v/>
      </c>
      <c r="E807" t="s">
        <v>80</v>
      </c>
    </row>
    <row r="808" spans="1:5" x14ac:dyDescent="0.3">
      <c r="A808" t="str">
        <f t="shared" si="13"/>
        <v/>
      </c>
      <c r="B808" t="str">
        <f>IF('Indtægter og info om lotterier'!I529="","",'Indtægter og info om lotterier'!A529)</f>
        <v/>
      </c>
      <c r="C808" t="str">
        <f>IF('Indtægter og info om lotterier'!I529="","",'Indtægter og info om lotterier'!H529)</f>
        <v/>
      </c>
      <c r="D808" t="str">
        <f>IF('Indtægter og info om lotterier'!I529="","",'Indtægter og info om lotterier'!I529)</f>
        <v/>
      </c>
      <c r="E808" t="s">
        <v>80</v>
      </c>
    </row>
    <row r="809" spans="1:5" x14ac:dyDescent="0.3">
      <c r="A809" t="str">
        <f t="shared" si="13"/>
        <v/>
      </c>
      <c r="B809" t="str">
        <f>IF('Indtægter og info om lotterier'!I530="","",'Indtægter og info om lotterier'!A530)</f>
        <v/>
      </c>
      <c r="C809" t="str">
        <f>IF('Indtægter og info om lotterier'!I530="","",'Indtægter og info om lotterier'!H530)</f>
        <v/>
      </c>
      <c r="D809" t="str">
        <f>IF('Indtægter og info om lotterier'!I530="","",'Indtægter og info om lotterier'!I530)</f>
        <v/>
      </c>
      <c r="E809" t="s">
        <v>80</v>
      </c>
    </row>
    <row r="810" spans="1:5" x14ac:dyDescent="0.3">
      <c r="A810" t="str">
        <f t="shared" si="13"/>
        <v/>
      </c>
      <c r="B810" t="str">
        <f>IF('Indtægter og info om lotterier'!I531="","",'Indtægter og info om lotterier'!A531)</f>
        <v/>
      </c>
      <c r="C810" t="str">
        <f>IF('Indtægter og info om lotterier'!I531="","",'Indtægter og info om lotterier'!H531)</f>
        <v/>
      </c>
      <c r="D810" t="str">
        <f>IF('Indtægter og info om lotterier'!I531="","",'Indtægter og info om lotterier'!I531)</f>
        <v/>
      </c>
      <c r="E810" t="s">
        <v>80</v>
      </c>
    </row>
    <row r="811" spans="1:5" x14ac:dyDescent="0.3">
      <c r="A811" t="str">
        <f t="shared" si="13"/>
        <v/>
      </c>
      <c r="B811" t="str">
        <f>IF('Indtægter og info om lotterier'!I532="","",'Indtægter og info om lotterier'!A532)</f>
        <v/>
      </c>
      <c r="C811" t="str">
        <f>IF('Indtægter og info om lotterier'!I532="","",'Indtægter og info om lotterier'!H532)</f>
        <v/>
      </c>
      <c r="D811" t="str">
        <f>IF('Indtægter og info om lotterier'!I532="","",'Indtægter og info om lotterier'!I532)</f>
        <v/>
      </c>
      <c r="E811" t="s">
        <v>80</v>
      </c>
    </row>
    <row r="812" spans="1:5" x14ac:dyDescent="0.3">
      <c r="A812" t="str">
        <f t="shared" si="13"/>
        <v/>
      </c>
      <c r="B812" t="str">
        <f>IF('Indtægter og info om lotterier'!I533="","",'Indtægter og info om lotterier'!A533)</f>
        <v/>
      </c>
      <c r="C812" t="str">
        <f>IF('Indtægter og info om lotterier'!I533="","",'Indtægter og info om lotterier'!H533)</f>
        <v/>
      </c>
      <c r="D812" t="str">
        <f>IF('Indtægter og info om lotterier'!I533="","",'Indtægter og info om lotterier'!I533)</f>
        <v/>
      </c>
      <c r="E812" t="s">
        <v>80</v>
      </c>
    </row>
    <row r="813" spans="1:5" x14ac:dyDescent="0.3">
      <c r="A813" t="str">
        <f t="shared" si="13"/>
        <v/>
      </c>
      <c r="B813" t="str">
        <f>IF('Indtægter og info om lotterier'!I534="","",'Indtægter og info om lotterier'!A534)</f>
        <v/>
      </c>
      <c r="C813" t="str">
        <f>IF('Indtægter og info om lotterier'!I534="","",'Indtægter og info om lotterier'!H534)</f>
        <v/>
      </c>
      <c r="D813" t="str">
        <f>IF('Indtægter og info om lotterier'!I534="","",'Indtægter og info om lotterier'!I534)</f>
        <v/>
      </c>
      <c r="E813" t="s">
        <v>80</v>
      </c>
    </row>
    <row r="814" spans="1:5" x14ac:dyDescent="0.3">
      <c r="A814" t="str">
        <f t="shared" si="13"/>
        <v/>
      </c>
      <c r="B814" t="str">
        <f>IF('Indtægter og info om lotterier'!I535="","",'Indtægter og info om lotterier'!A535)</f>
        <v/>
      </c>
      <c r="C814" t="str">
        <f>IF('Indtægter og info om lotterier'!I535="","",'Indtægter og info om lotterier'!H535)</f>
        <v/>
      </c>
      <c r="D814" t="str">
        <f>IF('Indtægter og info om lotterier'!I535="","",'Indtægter og info om lotterier'!I535)</f>
        <v/>
      </c>
      <c r="E814" t="s">
        <v>80</v>
      </c>
    </row>
    <row r="815" spans="1:5" x14ac:dyDescent="0.3">
      <c r="A815" t="str">
        <f t="shared" si="13"/>
        <v/>
      </c>
      <c r="B815" t="str">
        <f>IF('Indtægter og info om lotterier'!I536="","",'Indtægter og info om lotterier'!A536)</f>
        <v/>
      </c>
      <c r="C815" t="str">
        <f>IF('Indtægter og info om lotterier'!I536="","",'Indtægter og info om lotterier'!H536)</f>
        <v/>
      </c>
      <c r="D815" t="str">
        <f>IF('Indtægter og info om lotterier'!I536="","",'Indtægter og info om lotterier'!I536)</f>
        <v/>
      </c>
      <c r="E815" t="s">
        <v>80</v>
      </c>
    </row>
    <row r="816" spans="1:5" x14ac:dyDescent="0.3">
      <c r="A816" t="str">
        <f t="shared" si="13"/>
        <v/>
      </c>
      <c r="B816" t="str">
        <f>IF('Indtægter og info om lotterier'!I537="","",'Indtægter og info om lotterier'!A537)</f>
        <v/>
      </c>
      <c r="C816" t="str">
        <f>IF('Indtægter og info om lotterier'!I537="","",'Indtægter og info om lotterier'!H537)</f>
        <v/>
      </c>
      <c r="D816" t="str">
        <f>IF('Indtægter og info om lotterier'!I537="","",'Indtægter og info om lotterier'!I537)</f>
        <v/>
      </c>
      <c r="E816" t="s">
        <v>80</v>
      </c>
    </row>
    <row r="817" spans="1:5" x14ac:dyDescent="0.3">
      <c r="A817" t="str">
        <f t="shared" si="13"/>
        <v/>
      </c>
      <c r="B817" t="str">
        <f>IF('Indtægter og info om lotterier'!I538="","",'Indtægter og info om lotterier'!A538)</f>
        <v/>
      </c>
      <c r="C817" t="str">
        <f>IF('Indtægter og info om lotterier'!I538="","",'Indtægter og info om lotterier'!H538)</f>
        <v/>
      </c>
      <c r="D817" t="str">
        <f>IF('Indtægter og info om lotterier'!I538="","",'Indtægter og info om lotterier'!I538)</f>
        <v/>
      </c>
      <c r="E817" t="s">
        <v>80</v>
      </c>
    </row>
    <row r="818" spans="1:5" x14ac:dyDescent="0.3">
      <c r="A818" t="str">
        <f t="shared" si="13"/>
        <v/>
      </c>
      <c r="B818" t="str">
        <f>IF('Indtægter og info om lotterier'!I539="","",'Indtægter og info om lotterier'!A539)</f>
        <v/>
      </c>
      <c r="C818" t="str">
        <f>IF('Indtægter og info om lotterier'!I539="","",'Indtægter og info om lotterier'!H539)</f>
        <v/>
      </c>
      <c r="D818" t="str">
        <f>IF('Indtægter og info om lotterier'!I539="","",'Indtægter og info om lotterier'!I539)</f>
        <v/>
      </c>
      <c r="E818" t="s">
        <v>80</v>
      </c>
    </row>
    <row r="819" spans="1:5" x14ac:dyDescent="0.3">
      <c r="A819" t="str">
        <f t="shared" si="13"/>
        <v/>
      </c>
      <c r="B819" t="str">
        <f>IF('Indtægter og info om lotterier'!I540="","",'Indtægter og info om lotterier'!A540)</f>
        <v/>
      </c>
      <c r="C819" t="str">
        <f>IF('Indtægter og info om lotterier'!I540="","",'Indtægter og info om lotterier'!H540)</f>
        <v/>
      </c>
      <c r="D819" t="str">
        <f>IF('Indtægter og info om lotterier'!I540="","",'Indtægter og info om lotterier'!I540)</f>
        <v/>
      </c>
      <c r="E819" t="s">
        <v>80</v>
      </c>
    </row>
    <row r="820" spans="1:5" x14ac:dyDescent="0.3">
      <c r="A820" t="str">
        <f t="shared" si="13"/>
        <v/>
      </c>
      <c r="B820" t="str">
        <f>IF('Indtægter og info om lotterier'!I541="","",'Indtægter og info om lotterier'!A541)</f>
        <v/>
      </c>
      <c r="C820" t="str">
        <f>IF('Indtægter og info om lotterier'!I541="","",'Indtægter og info om lotterier'!H541)</f>
        <v/>
      </c>
      <c r="D820" t="str">
        <f>IF('Indtægter og info om lotterier'!I541="","",'Indtægter og info om lotterier'!I541)</f>
        <v/>
      </c>
      <c r="E820" t="s">
        <v>80</v>
      </c>
    </row>
    <row r="821" spans="1:5" x14ac:dyDescent="0.3">
      <c r="A821" t="str">
        <f t="shared" si="13"/>
        <v/>
      </c>
      <c r="B821" t="str">
        <f>IF('Indtægter og info om lotterier'!I542="","",'Indtægter og info om lotterier'!A542)</f>
        <v/>
      </c>
      <c r="C821" t="str">
        <f>IF('Indtægter og info om lotterier'!I542="","",'Indtægter og info om lotterier'!H542)</f>
        <v/>
      </c>
      <c r="D821" t="str">
        <f>IF('Indtægter og info om lotterier'!I542="","",'Indtægter og info om lotterier'!I542)</f>
        <v/>
      </c>
      <c r="E821" t="s">
        <v>80</v>
      </c>
    </row>
    <row r="822" spans="1:5" x14ac:dyDescent="0.3">
      <c r="A822" t="str">
        <f t="shared" si="13"/>
        <v/>
      </c>
      <c r="B822" t="str">
        <f>IF('Indtægter og info om lotterier'!I543="","",'Indtægter og info om lotterier'!A543)</f>
        <v/>
      </c>
      <c r="C822" t="str">
        <f>IF('Indtægter og info om lotterier'!I543="","",'Indtægter og info om lotterier'!H543)</f>
        <v/>
      </c>
      <c r="D822" t="str">
        <f>IF('Indtægter og info om lotterier'!I543="","",'Indtægter og info om lotterier'!I543)</f>
        <v/>
      </c>
      <c r="E822" t="s">
        <v>80</v>
      </c>
    </row>
    <row r="823" spans="1:5" x14ac:dyDescent="0.3">
      <c r="A823" t="str">
        <f t="shared" si="13"/>
        <v/>
      </c>
      <c r="B823" t="str">
        <f>IF('Indtægter og info om lotterier'!I544="","",'Indtægter og info om lotterier'!A544)</f>
        <v/>
      </c>
      <c r="C823" t="str">
        <f>IF('Indtægter og info om lotterier'!I544="","",'Indtægter og info om lotterier'!H544)</f>
        <v/>
      </c>
      <c r="D823" t="str">
        <f>IF('Indtægter og info om lotterier'!I544="","",'Indtægter og info om lotterier'!I544)</f>
        <v/>
      </c>
      <c r="E823" t="s">
        <v>80</v>
      </c>
    </row>
    <row r="824" spans="1:5" x14ac:dyDescent="0.3">
      <c r="A824" t="str">
        <f t="shared" si="13"/>
        <v/>
      </c>
      <c r="B824" t="str">
        <f>IF('Indtægter og info om lotterier'!I545="","",'Indtægter og info om lotterier'!A545)</f>
        <v/>
      </c>
      <c r="C824" t="str">
        <f>IF('Indtægter og info om lotterier'!I545="","",'Indtægter og info om lotterier'!H545)</f>
        <v/>
      </c>
      <c r="D824" t="str">
        <f>IF('Indtægter og info om lotterier'!I545="","",'Indtægter og info om lotterier'!I545)</f>
        <v/>
      </c>
      <c r="E824" t="s">
        <v>80</v>
      </c>
    </row>
    <row r="825" spans="1:5" x14ac:dyDescent="0.3">
      <c r="A825" t="str">
        <f t="shared" si="13"/>
        <v/>
      </c>
      <c r="B825" t="str">
        <f>IF('Indtægter og info om lotterier'!I546="","",'Indtægter og info om lotterier'!A546)</f>
        <v/>
      </c>
      <c r="C825" t="str">
        <f>IF('Indtægter og info om lotterier'!I546="","",'Indtægter og info om lotterier'!H546)</f>
        <v/>
      </c>
      <c r="D825" t="str">
        <f>IF('Indtægter og info om lotterier'!I546="","",'Indtægter og info om lotterier'!I546)</f>
        <v/>
      </c>
      <c r="E825" t="s">
        <v>80</v>
      </c>
    </row>
    <row r="826" spans="1:5" x14ac:dyDescent="0.3">
      <c r="A826" t="str">
        <f t="shared" si="13"/>
        <v/>
      </c>
      <c r="B826" t="str">
        <f>IF('Indtægter og info om lotterier'!I547="","",'Indtægter og info om lotterier'!A547)</f>
        <v/>
      </c>
      <c r="C826" t="str">
        <f>IF('Indtægter og info om lotterier'!I547="","",'Indtægter og info om lotterier'!H547)</f>
        <v/>
      </c>
      <c r="D826" t="str">
        <f>IF('Indtægter og info om lotterier'!I547="","",'Indtægter og info om lotterier'!I547)</f>
        <v/>
      </c>
      <c r="E826" t="s">
        <v>80</v>
      </c>
    </row>
    <row r="827" spans="1:5" x14ac:dyDescent="0.3">
      <c r="A827" t="str">
        <f t="shared" si="13"/>
        <v/>
      </c>
      <c r="B827" t="str">
        <f>IF('Indtægter og info om lotterier'!I548="","",'Indtægter og info om lotterier'!A548)</f>
        <v/>
      </c>
      <c r="C827" t="str">
        <f>IF('Indtægter og info om lotterier'!I548="","",'Indtægter og info om lotterier'!H548)</f>
        <v/>
      </c>
      <c r="D827" t="str">
        <f>IF('Indtægter og info om lotterier'!I548="","",'Indtægter og info om lotterier'!I548)</f>
        <v/>
      </c>
      <c r="E827" t="s">
        <v>80</v>
      </c>
    </row>
    <row r="828" spans="1:5" x14ac:dyDescent="0.3">
      <c r="A828" t="str">
        <f t="shared" si="13"/>
        <v/>
      </c>
      <c r="B828" t="str">
        <f>IF('Indtægter og info om lotterier'!I549="","",'Indtægter og info om lotterier'!A549)</f>
        <v/>
      </c>
      <c r="C828" t="str">
        <f>IF('Indtægter og info om lotterier'!I549="","",'Indtægter og info om lotterier'!H549)</f>
        <v/>
      </c>
      <c r="D828" t="str">
        <f>IF('Indtægter og info om lotterier'!I549="","",'Indtægter og info om lotterier'!I549)</f>
        <v/>
      </c>
      <c r="E828" t="s">
        <v>80</v>
      </c>
    </row>
    <row r="829" spans="1:5" x14ac:dyDescent="0.3">
      <c r="A829" t="str">
        <f t="shared" si="13"/>
        <v/>
      </c>
      <c r="B829" t="str">
        <f>IF('Indtægter og info om lotterier'!I550="","",'Indtægter og info om lotterier'!A550)</f>
        <v/>
      </c>
      <c r="C829" t="str">
        <f>IF('Indtægter og info om lotterier'!I550="","",'Indtægter og info om lotterier'!H550)</f>
        <v/>
      </c>
      <c r="D829" t="str">
        <f>IF('Indtægter og info om lotterier'!I550="","",'Indtægter og info om lotterier'!I550)</f>
        <v/>
      </c>
      <c r="E829" t="s">
        <v>80</v>
      </c>
    </row>
    <row r="830" spans="1:5" x14ac:dyDescent="0.3">
      <c r="A830" t="str">
        <f t="shared" si="13"/>
        <v/>
      </c>
      <c r="B830" t="str">
        <f>IF('Indtægter og info om lotterier'!I551="","",'Indtægter og info om lotterier'!A551)</f>
        <v/>
      </c>
      <c r="C830" t="str">
        <f>IF('Indtægter og info om lotterier'!I551="","",'Indtægter og info om lotterier'!H551)</f>
        <v/>
      </c>
      <c r="D830" t="str">
        <f>IF('Indtægter og info om lotterier'!I551="","",'Indtægter og info om lotterier'!I551)</f>
        <v/>
      </c>
      <c r="E830" t="s">
        <v>80</v>
      </c>
    </row>
    <row r="831" spans="1:5" x14ac:dyDescent="0.3">
      <c r="A831" t="str">
        <f t="shared" si="13"/>
        <v/>
      </c>
      <c r="B831" t="str">
        <f>IF('Indtægter og info om lotterier'!I552="","",'Indtægter og info om lotterier'!A552)</f>
        <v/>
      </c>
      <c r="C831" t="str">
        <f>IF('Indtægter og info om lotterier'!I552="","",'Indtægter og info om lotterier'!H552)</f>
        <v/>
      </c>
      <c r="D831" t="str">
        <f>IF('Indtægter og info om lotterier'!I552="","",'Indtægter og info om lotterier'!I552)</f>
        <v/>
      </c>
      <c r="E831" t="s">
        <v>80</v>
      </c>
    </row>
    <row r="832" spans="1:5" x14ac:dyDescent="0.3">
      <c r="A832" t="str">
        <f t="shared" si="13"/>
        <v/>
      </c>
      <c r="B832" t="str">
        <f>IF('Indtægter og info om lotterier'!I553="","",'Indtægter og info om lotterier'!A553)</f>
        <v/>
      </c>
      <c r="C832" t="str">
        <f>IF('Indtægter og info om lotterier'!I553="","",'Indtægter og info om lotterier'!H553)</f>
        <v/>
      </c>
      <c r="D832" t="str">
        <f>IF('Indtægter og info om lotterier'!I553="","",'Indtægter og info om lotterier'!I553)</f>
        <v/>
      </c>
      <c r="E832" t="s">
        <v>80</v>
      </c>
    </row>
    <row r="833" spans="1:5" x14ac:dyDescent="0.3">
      <c r="A833" t="str">
        <f t="shared" si="13"/>
        <v/>
      </c>
      <c r="B833" t="str">
        <f>IF('Indtægter og info om lotterier'!I554="","",'Indtægter og info om lotterier'!A554)</f>
        <v/>
      </c>
      <c r="C833" t="str">
        <f>IF('Indtægter og info om lotterier'!I554="","",'Indtægter og info om lotterier'!H554)</f>
        <v/>
      </c>
      <c r="D833" t="str">
        <f>IF('Indtægter og info om lotterier'!I554="","",'Indtægter og info om lotterier'!I554)</f>
        <v/>
      </c>
      <c r="E833" t="s">
        <v>80</v>
      </c>
    </row>
    <row r="834" spans="1:5" x14ac:dyDescent="0.3">
      <c r="A834" t="str">
        <f t="shared" si="13"/>
        <v/>
      </c>
      <c r="B834" t="str">
        <f>IF('Indtægter og info om lotterier'!I555="","",'Indtægter og info om lotterier'!A555)</f>
        <v/>
      </c>
      <c r="C834" t="str">
        <f>IF('Indtægter og info om lotterier'!I555="","",'Indtægter og info om lotterier'!H555)</f>
        <v/>
      </c>
      <c r="D834" t="str">
        <f>IF('Indtægter og info om lotterier'!I555="","",'Indtægter og info om lotterier'!I555)</f>
        <v/>
      </c>
      <c r="E834" t="s">
        <v>80</v>
      </c>
    </row>
    <row r="835" spans="1:5" x14ac:dyDescent="0.3">
      <c r="A835" t="str">
        <f t="shared" si="13"/>
        <v/>
      </c>
      <c r="B835" t="str">
        <f>IF('Indtægter og info om lotterier'!I556="","",'Indtægter og info om lotterier'!A556)</f>
        <v/>
      </c>
      <c r="C835" t="str">
        <f>IF('Indtægter og info om lotterier'!I556="","",'Indtægter og info om lotterier'!H556)</f>
        <v/>
      </c>
      <c r="D835" t="str">
        <f>IF('Indtægter og info om lotterier'!I556="","",'Indtægter og info om lotterier'!I556)</f>
        <v/>
      </c>
      <c r="E835" t="s">
        <v>80</v>
      </c>
    </row>
    <row r="836" spans="1:5" x14ac:dyDescent="0.3">
      <c r="A836" t="str">
        <f t="shared" si="13"/>
        <v/>
      </c>
      <c r="B836" t="str">
        <f>IF('Indtægter og info om lotterier'!I557="","",'Indtægter og info om lotterier'!A557)</f>
        <v/>
      </c>
      <c r="C836" t="str">
        <f>IF('Indtægter og info om lotterier'!I557="","",'Indtægter og info om lotterier'!H557)</f>
        <v/>
      </c>
      <c r="D836" t="str">
        <f>IF('Indtægter og info om lotterier'!I557="","",'Indtægter og info om lotterier'!I557)</f>
        <v/>
      </c>
      <c r="E836" t="s">
        <v>80</v>
      </c>
    </row>
    <row r="837" spans="1:5" x14ac:dyDescent="0.3">
      <c r="A837" t="str">
        <f t="shared" si="13"/>
        <v/>
      </c>
      <c r="B837" t="str">
        <f>IF('Indtægter og info om lotterier'!I558="","",'Indtægter og info om lotterier'!A558)</f>
        <v/>
      </c>
      <c r="C837" t="str">
        <f>IF('Indtægter og info om lotterier'!I558="","",'Indtægter og info om lotterier'!H558)</f>
        <v/>
      </c>
      <c r="D837" t="str">
        <f>IF('Indtægter og info om lotterier'!I558="","",'Indtægter og info om lotterier'!I558)</f>
        <v/>
      </c>
      <c r="E837" t="s">
        <v>80</v>
      </c>
    </row>
    <row r="838" spans="1:5" x14ac:dyDescent="0.3">
      <c r="A838" t="str">
        <f t="shared" si="13"/>
        <v/>
      </c>
      <c r="B838" t="str">
        <f>IF('Indtægter og info om lotterier'!I559="","",'Indtægter og info om lotterier'!A559)</f>
        <v/>
      </c>
      <c r="C838" t="str">
        <f>IF('Indtægter og info om lotterier'!I559="","",'Indtægter og info om lotterier'!H559)</f>
        <v/>
      </c>
      <c r="D838" t="str">
        <f>IF('Indtægter og info om lotterier'!I559="","",'Indtægter og info om lotterier'!I559)</f>
        <v/>
      </c>
      <c r="E838" t="s">
        <v>80</v>
      </c>
    </row>
    <row r="839" spans="1:5" x14ac:dyDescent="0.3">
      <c r="A839" t="str">
        <f t="shared" si="13"/>
        <v/>
      </c>
      <c r="B839" t="str">
        <f>IF('Indtægter og info om lotterier'!I560="","",'Indtægter og info om lotterier'!A560)</f>
        <v/>
      </c>
      <c r="C839" t="str">
        <f>IF('Indtægter og info om lotterier'!I560="","",'Indtægter og info om lotterier'!H560)</f>
        <v/>
      </c>
      <c r="D839" t="str">
        <f>IF('Indtægter og info om lotterier'!I560="","",'Indtægter og info om lotterier'!I560)</f>
        <v/>
      </c>
      <c r="E839" t="s">
        <v>80</v>
      </c>
    </row>
    <row r="840" spans="1:5" x14ac:dyDescent="0.3">
      <c r="A840" t="str">
        <f t="shared" si="13"/>
        <v/>
      </c>
      <c r="B840" t="str">
        <f>IF('Indtægter og info om lotterier'!I561="","",'Indtægter og info om lotterier'!A561)</f>
        <v/>
      </c>
      <c r="C840" t="str">
        <f>IF('Indtægter og info om lotterier'!I561="","",'Indtægter og info om lotterier'!H561)</f>
        <v/>
      </c>
      <c r="D840" t="str">
        <f>IF('Indtægter og info om lotterier'!I561="","",'Indtægter og info om lotterier'!I561)</f>
        <v/>
      </c>
      <c r="E840" t="s">
        <v>80</v>
      </c>
    </row>
    <row r="841" spans="1:5" x14ac:dyDescent="0.3">
      <c r="A841" t="str">
        <f t="shared" si="13"/>
        <v/>
      </c>
      <c r="B841" t="str">
        <f>IF('Indtægter og info om lotterier'!I562="","",'Indtægter og info om lotterier'!A562)</f>
        <v/>
      </c>
      <c r="C841" t="str">
        <f>IF('Indtægter og info om lotterier'!I562="","",'Indtægter og info om lotterier'!H562)</f>
        <v/>
      </c>
      <c r="D841" t="str">
        <f>IF('Indtægter og info om lotterier'!I562="","",'Indtægter og info om lotterier'!I562)</f>
        <v/>
      </c>
      <c r="E841" t="s">
        <v>80</v>
      </c>
    </row>
    <row r="842" spans="1:5" x14ac:dyDescent="0.3">
      <c r="A842" t="str">
        <f t="shared" si="13"/>
        <v/>
      </c>
      <c r="B842" t="str">
        <f>IF('Indtægter og info om lotterier'!I563="","",'Indtægter og info om lotterier'!A563)</f>
        <v/>
      </c>
      <c r="C842" t="str">
        <f>IF('Indtægter og info om lotterier'!I563="","",'Indtægter og info om lotterier'!H563)</f>
        <v/>
      </c>
      <c r="D842" t="str">
        <f>IF('Indtægter og info om lotterier'!I563="","",'Indtægter og info om lotterier'!I563)</f>
        <v/>
      </c>
      <c r="E842" t="s">
        <v>80</v>
      </c>
    </row>
    <row r="843" spans="1:5" x14ac:dyDescent="0.3">
      <c r="A843" t="str">
        <f t="shared" si="13"/>
        <v/>
      </c>
      <c r="B843" t="str">
        <f>IF('Indtægter og info om lotterier'!I564="","",'Indtægter og info om lotterier'!A564)</f>
        <v/>
      </c>
      <c r="C843" t="str">
        <f>IF('Indtægter og info om lotterier'!I564="","",'Indtægter og info om lotterier'!H564)</f>
        <v/>
      </c>
      <c r="D843" t="str">
        <f>IF('Indtægter og info om lotterier'!I564="","",'Indtægter og info om lotterier'!I564)</f>
        <v/>
      </c>
      <c r="E843" t="s">
        <v>80</v>
      </c>
    </row>
    <row r="844" spans="1:5" x14ac:dyDescent="0.3">
      <c r="A844" t="str">
        <f t="shared" si="13"/>
        <v/>
      </c>
      <c r="B844" t="str">
        <f>IF('Indtægter og info om lotterier'!I565="","",'Indtægter og info om lotterier'!A565)</f>
        <v/>
      </c>
      <c r="C844" t="str">
        <f>IF('Indtægter og info om lotterier'!I565="","",'Indtægter og info om lotterier'!H565)</f>
        <v/>
      </c>
      <c r="D844" t="str">
        <f>IF('Indtægter og info om lotterier'!I565="","",'Indtægter og info om lotterier'!I565)</f>
        <v/>
      </c>
      <c r="E844" t="s">
        <v>80</v>
      </c>
    </row>
    <row r="845" spans="1:5" x14ac:dyDescent="0.3">
      <c r="A845" t="str">
        <f t="shared" si="13"/>
        <v/>
      </c>
      <c r="B845" t="str">
        <f>IF('Indtægter og info om lotterier'!I566="","",'Indtægter og info om lotterier'!A566)</f>
        <v/>
      </c>
      <c r="C845" t="str">
        <f>IF('Indtægter og info om lotterier'!I566="","",'Indtægter og info om lotterier'!H566)</f>
        <v/>
      </c>
      <c r="D845" t="str">
        <f>IF('Indtægter og info om lotterier'!I566="","",'Indtægter og info om lotterier'!I566)</f>
        <v/>
      </c>
      <c r="E845" t="s">
        <v>80</v>
      </c>
    </row>
    <row r="846" spans="1:5" x14ac:dyDescent="0.3">
      <c r="A846" t="str">
        <f t="shared" si="13"/>
        <v/>
      </c>
      <c r="B846" t="str">
        <f>IF('Indtægter og info om lotterier'!I567="","",'Indtægter og info om lotterier'!A567)</f>
        <v/>
      </c>
      <c r="C846" t="str">
        <f>IF('Indtægter og info om lotterier'!I567="","",'Indtægter og info om lotterier'!H567)</f>
        <v/>
      </c>
      <c r="D846" t="str">
        <f>IF('Indtægter og info om lotterier'!I567="","",'Indtægter og info om lotterier'!I567)</f>
        <v/>
      </c>
      <c r="E846" t="s">
        <v>80</v>
      </c>
    </row>
    <row r="847" spans="1:5" x14ac:dyDescent="0.3">
      <c r="A847" t="str">
        <f t="shared" si="13"/>
        <v/>
      </c>
      <c r="B847" t="str">
        <f>IF('Indtægter og info om lotterier'!I568="","",'Indtægter og info om lotterier'!A568)</f>
        <v/>
      </c>
      <c r="C847" t="str">
        <f>IF('Indtægter og info om lotterier'!I568="","",'Indtægter og info om lotterier'!H568)</f>
        <v/>
      </c>
      <c r="D847" t="str">
        <f>IF('Indtægter og info om lotterier'!I568="","",'Indtægter og info om lotterier'!I568)</f>
        <v/>
      </c>
      <c r="E847" t="s">
        <v>80</v>
      </c>
    </row>
    <row r="848" spans="1:5" x14ac:dyDescent="0.3">
      <c r="A848" t="str">
        <f t="shared" si="13"/>
        <v/>
      </c>
      <c r="B848" t="str">
        <f>IF('Indtægter og info om lotterier'!I569="","",'Indtægter og info om lotterier'!A569)</f>
        <v/>
      </c>
      <c r="C848" t="str">
        <f>IF('Indtægter og info om lotterier'!I569="","",'Indtægter og info om lotterier'!H569)</f>
        <v/>
      </c>
      <c r="D848" t="str">
        <f>IF('Indtægter og info om lotterier'!I569="","",'Indtægter og info om lotterier'!I569)</f>
        <v/>
      </c>
      <c r="E848" t="s">
        <v>80</v>
      </c>
    </row>
    <row r="849" spans="1:5" x14ac:dyDescent="0.3">
      <c r="A849" t="str">
        <f t="shared" si="13"/>
        <v/>
      </c>
      <c r="B849" t="str">
        <f>IF('Indtægter og info om lotterier'!I570="","",'Indtægter og info om lotterier'!A570)</f>
        <v/>
      </c>
      <c r="C849" t="str">
        <f>IF('Indtægter og info om lotterier'!I570="","",'Indtægter og info om lotterier'!H570)</f>
        <v/>
      </c>
      <c r="D849" t="str">
        <f>IF('Indtægter og info om lotterier'!I570="","",'Indtægter og info om lotterier'!I570)</f>
        <v/>
      </c>
      <c r="E849" t="s">
        <v>80</v>
      </c>
    </row>
    <row r="850" spans="1:5" x14ac:dyDescent="0.3">
      <c r="A850" t="str">
        <f t="shared" si="13"/>
        <v/>
      </c>
      <c r="B850" t="str">
        <f>IF('Indtægter og info om lotterier'!I571="","",'Indtægter og info om lotterier'!A571)</f>
        <v/>
      </c>
      <c r="C850" t="str">
        <f>IF('Indtægter og info om lotterier'!I571="","",'Indtægter og info om lotterier'!H571)</f>
        <v/>
      </c>
      <c r="D850" t="str">
        <f>IF('Indtægter og info om lotterier'!I571="","",'Indtægter og info om lotterier'!I571)</f>
        <v/>
      </c>
      <c r="E850" t="s">
        <v>80</v>
      </c>
    </row>
    <row r="851" spans="1:5" x14ac:dyDescent="0.3">
      <c r="A851" t="str">
        <f t="shared" si="13"/>
        <v/>
      </c>
      <c r="B851" t="str">
        <f>IF('Indtægter og info om lotterier'!I572="","",'Indtægter og info om lotterier'!A572)</f>
        <v/>
      </c>
      <c r="C851" t="str">
        <f>IF('Indtægter og info om lotterier'!I572="","",'Indtægter og info om lotterier'!H572)</f>
        <v/>
      </c>
      <c r="D851" t="str">
        <f>IF('Indtægter og info om lotterier'!I572="","",'Indtægter og info om lotterier'!I572)</f>
        <v/>
      </c>
      <c r="E851" t="s">
        <v>80</v>
      </c>
    </row>
    <row r="852" spans="1:5" x14ac:dyDescent="0.3">
      <c r="A852" t="str">
        <f t="shared" si="13"/>
        <v/>
      </c>
      <c r="B852" t="str">
        <f>IF('Indtægter og info om lotterier'!I573="","",'Indtægter og info om lotterier'!A573)</f>
        <v/>
      </c>
      <c r="C852" t="str">
        <f>IF('Indtægter og info om lotterier'!I573="","",'Indtægter og info om lotterier'!H573)</f>
        <v/>
      </c>
      <c r="D852" t="str">
        <f>IF('Indtægter og info om lotterier'!I573="","",'Indtægter og info om lotterier'!I573)</f>
        <v/>
      </c>
      <c r="E852" t="s">
        <v>80</v>
      </c>
    </row>
    <row r="853" spans="1:5" x14ac:dyDescent="0.3">
      <c r="A853" t="str">
        <f t="shared" si="13"/>
        <v/>
      </c>
      <c r="B853" t="str">
        <f>IF('Indtægter og info om lotterier'!I574="","",'Indtægter og info om lotterier'!A574)</f>
        <v/>
      </c>
      <c r="C853" t="str">
        <f>IF('Indtægter og info om lotterier'!I574="","",'Indtægter og info om lotterier'!H574)</f>
        <v/>
      </c>
      <c r="D853" t="str">
        <f>IF('Indtægter og info om lotterier'!I574="","",'Indtægter og info om lotterier'!I574)</f>
        <v/>
      </c>
      <c r="E853" t="s">
        <v>80</v>
      </c>
    </row>
    <row r="854" spans="1:5" x14ac:dyDescent="0.3">
      <c r="A854" t="str">
        <f t="shared" si="13"/>
        <v/>
      </c>
      <c r="B854" t="str">
        <f>IF('Indtægter og info om lotterier'!I575="","",'Indtægter og info om lotterier'!A575)</f>
        <v/>
      </c>
      <c r="C854" t="str">
        <f>IF('Indtægter og info om lotterier'!I575="","",'Indtægter og info om lotterier'!H575)</f>
        <v/>
      </c>
      <c r="D854" t="str">
        <f>IF('Indtægter og info om lotterier'!I575="","",'Indtægter og info om lotterier'!I575)</f>
        <v/>
      </c>
      <c r="E854" t="s">
        <v>80</v>
      </c>
    </row>
    <row r="855" spans="1:5" x14ac:dyDescent="0.3">
      <c r="A855" t="str">
        <f t="shared" si="13"/>
        <v/>
      </c>
      <c r="B855" t="str">
        <f>IF('Indtægter og info om lotterier'!I576="","",'Indtægter og info om lotterier'!A576)</f>
        <v/>
      </c>
      <c r="C855" t="str">
        <f>IF('Indtægter og info om lotterier'!I576="","",'Indtægter og info om lotterier'!H576)</f>
        <v/>
      </c>
      <c r="D855" t="str">
        <f>IF('Indtægter og info om lotterier'!I576="","",'Indtægter og info om lotterier'!I576)</f>
        <v/>
      </c>
      <c r="E855" t="s">
        <v>80</v>
      </c>
    </row>
    <row r="856" spans="1:5" x14ac:dyDescent="0.3">
      <c r="A856" t="str">
        <f t="shared" si="13"/>
        <v/>
      </c>
      <c r="B856" t="str">
        <f>IF('Indtægter og info om lotterier'!I577="","",'Indtægter og info om lotterier'!A577)</f>
        <v/>
      </c>
      <c r="C856" t="str">
        <f>IF('Indtægter og info om lotterier'!I577="","",'Indtægter og info om lotterier'!H577)</f>
        <v/>
      </c>
      <c r="D856" t="str">
        <f>IF('Indtægter og info om lotterier'!I577="","",'Indtægter og info om lotterier'!I577)</f>
        <v/>
      </c>
      <c r="E856" t="s">
        <v>80</v>
      </c>
    </row>
    <row r="857" spans="1:5" x14ac:dyDescent="0.3">
      <c r="A857" t="str">
        <f t="shared" si="13"/>
        <v/>
      </c>
      <c r="B857" t="str">
        <f>IF('Indtægter og info om lotterier'!I578="","",'Indtægter og info om lotterier'!A578)</f>
        <v/>
      </c>
      <c r="C857" t="str">
        <f>IF('Indtægter og info om lotterier'!I578="","",'Indtægter og info om lotterier'!H578)</f>
        <v/>
      </c>
      <c r="D857" t="str">
        <f>IF('Indtægter og info om lotterier'!I578="","",'Indtægter og info om lotterier'!I578)</f>
        <v/>
      </c>
      <c r="E857" t="s">
        <v>80</v>
      </c>
    </row>
    <row r="858" spans="1:5" x14ac:dyDescent="0.3">
      <c r="A858" t="str">
        <f t="shared" si="13"/>
        <v/>
      </c>
      <c r="B858" t="str">
        <f>IF('Indtægter og info om lotterier'!I579="","",'Indtægter og info om lotterier'!A579)</f>
        <v/>
      </c>
      <c r="C858" t="str">
        <f>IF('Indtægter og info om lotterier'!I579="","",'Indtægter og info om lotterier'!H579)</f>
        <v/>
      </c>
      <c r="D858" t="str">
        <f>IF('Indtægter og info om lotterier'!I579="","",'Indtægter og info om lotterier'!I579)</f>
        <v/>
      </c>
      <c r="E858" t="s">
        <v>80</v>
      </c>
    </row>
    <row r="859" spans="1:5" x14ac:dyDescent="0.3">
      <c r="A859" t="str">
        <f t="shared" si="13"/>
        <v/>
      </c>
      <c r="B859" t="str">
        <f>IF('Indtægter og info om lotterier'!I580="","",'Indtægter og info om lotterier'!A580)</f>
        <v/>
      </c>
      <c r="C859" t="str">
        <f>IF('Indtægter og info om lotterier'!I580="","",'Indtægter og info om lotterier'!H580)</f>
        <v/>
      </c>
      <c r="D859" t="str">
        <f>IF('Indtægter og info om lotterier'!I580="","",'Indtægter og info om lotterier'!I580)</f>
        <v/>
      </c>
      <c r="E859" t="s">
        <v>80</v>
      </c>
    </row>
    <row r="860" spans="1:5" x14ac:dyDescent="0.3">
      <c r="A860" t="str">
        <f t="shared" si="13"/>
        <v/>
      </c>
      <c r="B860" t="str">
        <f>IF('Indtægter og info om lotterier'!I581="","",'Indtægter og info om lotterier'!A581)</f>
        <v/>
      </c>
      <c r="C860" t="str">
        <f>IF('Indtægter og info om lotterier'!I581="","",'Indtægter og info om lotterier'!H581)</f>
        <v/>
      </c>
      <c r="D860" t="str">
        <f>IF('Indtægter og info om lotterier'!I581="","",'Indtægter og info om lotterier'!I581)</f>
        <v/>
      </c>
      <c r="E860" t="s">
        <v>80</v>
      </c>
    </row>
    <row r="861" spans="1:5" x14ac:dyDescent="0.3">
      <c r="A861" t="str">
        <f t="shared" si="13"/>
        <v/>
      </c>
      <c r="B861" t="str">
        <f>IF('Indtægter og info om lotterier'!I582="","",'Indtægter og info om lotterier'!A582)</f>
        <v/>
      </c>
      <c r="C861" t="str">
        <f>IF('Indtægter og info om lotterier'!I582="","",'Indtægter og info om lotterier'!H582)</f>
        <v/>
      </c>
      <c r="D861" t="str">
        <f>IF('Indtægter og info om lotterier'!I582="","",'Indtægter og info om lotterier'!I582)</f>
        <v/>
      </c>
      <c r="E861" t="s">
        <v>80</v>
      </c>
    </row>
    <row r="862" spans="1:5" x14ac:dyDescent="0.3">
      <c r="A862" t="str">
        <f t="shared" ref="A862:A925" si="14">IF(D862="","","Indtægt")</f>
        <v/>
      </c>
      <c r="B862" t="str">
        <f>IF('Indtægter og info om lotterier'!I583="","",'Indtægter og info om lotterier'!A583)</f>
        <v/>
      </c>
      <c r="C862" t="str">
        <f>IF('Indtægter og info om lotterier'!I583="","",'Indtægter og info om lotterier'!H583)</f>
        <v/>
      </c>
      <c r="D862" t="str">
        <f>IF('Indtægter og info om lotterier'!I583="","",'Indtægter og info om lotterier'!I583)</f>
        <v/>
      </c>
      <c r="E862" t="s">
        <v>80</v>
      </c>
    </row>
    <row r="863" spans="1:5" x14ac:dyDescent="0.3">
      <c r="A863" t="str">
        <f t="shared" si="14"/>
        <v/>
      </c>
      <c r="B863" t="str">
        <f>IF('Indtægter og info om lotterier'!I584="","",'Indtægter og info om lotterier'!A584)</f>
        <v/>
      </c>
      <c r="C863" t="str">
        <f>IF('Indtægter og info om lotterier'!I584="","",'Indtægter og info om lotterier'!H584)</f>
        <v/>
      </c>
      <c r="D863" t="str">
        <f>IF('Indtægter og info om lotterier'!I584="","",'Indtægter og info om lotterier'!I584)</f>
        <v/>
      </c>
      <c r="E863" t="s">
        <v>80</v>
      </c>
    </row>
    <row r="864" spans="1:5" x14ac:dyDescent="0.3">
      <c r="A864" t="str">
        <f t="shared" si="14"/>
        <v/>
      </c>
      <c r="B864" t="str">
        <f>IF('Indtægter og info om lotterier'!I585="","",'Indtægter og info om lotterier'!A585)</f>
        <v/>
      </c>
      <c r="C864" t="str">
        <f>IF('Indtægter og info om lotterier'!I585="","",'Indtægter og info om lotterier'!H585)</f>
        <v/>
      </c>
      <c r="D864" t="str">
        <f>IF('Indtægter og info om lotterier'!I585="","",'Indtægter og info om lotterier'!I585)</f>
        <v/>
      </c>
      <c r="E864" t="s">
        <v>80</v>
      </c>
    </row>
    <row r="865" spans="1:5" x14ac:dyDescent="0.3">
      <c r="A865" t="str">
        <f t="shared" si="14"/>
        <v/>
      </c>
      <c r="B865" t="str">
        <f>IF('Indtægter og info om lotterier'!I586="","",'Indtægter og info om lotterier'!A586)</f>
        <v/>
      </c>
      <c r="C865" t="str">
        <f>IF('Indtægter og info om lotterier'!I586="","",'Indtægter og info om lotterier'!H586)</f>
        <v/>
      </c>
      <c r="D865" t="str">
        <f>IF('Indtægter og info om lotterier'!I586="","",'Indtægter og info om lotterier'!I586)</f>
        <v/>
      </c>
      <c r="E865" t="s">
        <v>80</v>
      </c>
    </row>
    <row r="866" spans="1:5" x14ac:dyDescent="0.3">
      <c r="A866" t="str">
        <f t="shared" si="14"/>
        <v/>
      </c>
      <c r="B866" t="str">
        <f>IF('Indtægter og info om lotterier'!I587="","",'Indtægter og info om lotterier'!A587)</f>
        <v/>
      </c>
      <c r="C866" t="str">
        <f>IF('Indtægter og info om lotterier'!I587="","",'Indtægter og info om lotterier'!H587)</f>
        <v/>
      </c>
      <c r="D866" t="str">
        <f>IF('Indtægter og info om lotterier'!I587="","",'Indtægter og info om lotterier'!I587)</f>
        <v/>
      </c>
      <c r="E866" t="s">
        <v>80</v>
      </c>
    </row>
    <row r="867" spans="1:5" x14ac:dyDescent="0.3">
      <c r="A867" t="str">
        <f t="shared" si="14"/>
        <v/>
      </c>
      <c r="B867" t="str">
        <f>IF('Indtægter og info om lotterier'!I588="","",'Indtægter og info om lotterier'!A588)</f>
        <v/>
      </c>
      <c r="C867" t="str">
        <f>IF('Indtægter og info om lotterier'!I588="","",'Indtægter og info om lotterier'!H588)</f>
        <v/>
      </c>
      <c r="D867" t="str">
        <f>IF('Indtægter og info om lotterier'!I588="","",'Indtægter og info om lotterier'!I588)</f>
        <v/>
      </c>
      <c r="E867" t="s">
        <v>80</v>
      </c>
    </row>
    <row r="868" spans="1:5" x14ac:dyDescent="0.3">
      <c r="A868" t="str">
        <f t="shared" si="14"/>
        <v/>
      </c>
      <c r="B868" t="str">
        <f>IF('Indtægter og info om lotterier'!I589="","",'Indtægter og info om lotterier'!A589)</f>
        <v/>
      </c>
      <c r="C868" t="str">
        <f>IF('Indtægter og info om lotterier'!I589="","",'Indtægter og info om lotterier'!H589)</f>
        <v/>
      </c>
      <c r="D868" t="str">
        <f>IF('Indtægter og info om lotterier'!I589="","",'Indtægter og info om lotterier'!I589)</f>
        <v/>
      </c>
      <c r="E868" t="s">
        <v>80</v>
      </c>
    </row>
    <row r="869" spans="1:5" x14ac:dyDescent="0.3">
      <c r="A869" t="str">
        <f t="shared" si="14"/>
        <v/>
      </c>
      <c r="B869" t="str">
        <f>IF('Indtægter og info om lotterier'!I590="","",'Indtægter og info om lotterier'!A590)</f>
        <v/>
      </c>
      <c r="C869" t="str">
        <f>IF('Indtægter og info om lotterier'!I590="","",'Indtægter og info om lotterier'!H590)</f>
        <v/>
      </c>
      <c r="D869" t="str">
        <f>IF('Indtægter og info om lotterier'!I590="","",'Indtægter og info om lotterier'!I590)</f>
        <v/>
      </c>
      <c r="E869" t="s">
        <v>80</v>
      </c>
    </row>
    <row r="870" spans="1:5" x14ac:dyDescent="0.3">
      <c r="A870" t="str">
        <f t="shared" si="14"/>
        <v/>
      </c>
      <c r="B870" t="str">
        <f>IF('Indtægter og info om lotterier'!I591="","",'Indtægter og info om lotterier'!A591)</f>
        <v/>
      </c>
      <c r="C870" t="str">
        <f>IF('Indtægter og info om lotterier'!I591="","",'Indtægter og info om lotterier'!H591)</f>
        <v/>
      </c>
      <c r="D870" t="str">
        <f>IF('Indtægter og info om lotterier'!I591="","",'Indtægter og info om lotterier'!I591)</f>
        <v/>
      </c>
      <c r="E870" t="s">
        <v>80</v>
      </c>
    </row>
    <row r="871" spans="1:5" x14ac:dyDescent="0.3">
      <c r="A871" t="str">
        <f t="shared" si="14"/>
        <v/>
      </c>
      <c r="B871" t="str">
        <f>IF('Indtægter og info om lotterier'!I592="","",'Indtægter og info om lotterier'!A592)</f>
        <v/>
      </c>
      <c r="C871" t="str">
        <f>IF('Indtægter og info om lotterier'!I592="","",'Indtægter og info om lotterier'!H592)</f>
        <v/>
      </c>
      <c r="D871" t="str">
        <f>IF('Indtægter og info om lotterier'!I592="","",'Indtægter og info om lotterier'!I592)</f>
        <v/>
      </c>
      <c r="E871" t="s">
        <v>80</v>
      </c>
    </row>
    <row r="872" spans="1:5" x14ac:dyDescent="0.3">
      <c r="A872" t="str">
        <f t="shared" si="14"/>
        <v/>
      </c>
      <c r="B872" t="str">
        <f>IF('Indtægter og info om lotterier'!I593="","",'Indtægter og info om lotterier'!A593)</f>
        <v/>
      </c>
      <c r="C872" t="str">
        <f>IF('Indtægter og info om lotterier'!I593="","",'Indtægter og info om lotterier'!H593)</f>
        <v/>
      </c>
      <c r="D872" t="str">
        <f>IF('Indtægter og info om lotterier'!I593="","",'Indtægter og info om lotterier'!I593)</f>
        <v/>
      </c>
      <c r="E872" t="s">
        <v>80</v>
      </c>
    </row>
    <row r="873" spans="1:5" x14ac:dyDescent="0.3">
      <c r="A873" t="str">
        <f t="shared" si="14"/>
        <v/>
      </c>
      <c r="B873" t="str">
        <f>IF('Indtægter og info om lotterier'!I594="","",'Indtægter og info om lotterier'!A594)</f>
        <v/>
      </c>
      <c r="C873" t="str">
        <f>IF('Indtægter og info om lotterier'!I594="","",'Indtægter og info om lotterier'!H594)</f>
        <v/>
      </c>
      <c r="D873" t="str">
        <f>IF('Indtægter og info om lotterier'!I594="","",'Indtægter og info om lotterier'!I594)</f>
        <v/>
      </c>
      <c r="E873" t="s">
        <v>80</v>
      </c>
    </row>
    <row r="874" spans="1:5" x14ac:dyDescent="0.3">
      <c r="A874" t="str">
        <f t="shared" si="14"/>
        <v/>
      </c>
      <c r="B874" t="str">
        <f>IF('Indtægter og info om lotterier'!I595="","",'Indtægter og info om lotterier'!A595)</f>
        <v/>
      </c>
      <c r="C874" t="str">
        <f>IF('Indtægter og info om lotterier'!I595="","",'Indtægter og info om lotterier'!H595)</f>
        <v/>
      </c>
      <c r="D874" t="str">
        <f>IF('Indtægter og info om lotterier'!I595="","",'Indtægter og info om lotterier'!I595)</f>
        <v/>
      </c>
      <c r="E874" t="s">
        <v>80</v>
      </c>
    </row>
    <row r="875" spans="1:5" x14ac:dyDescent="0.3">
      <c r="A875" t="str">
        <f t="shared" si="14"/>
        <v/>
      </c>
      <c r="B875" t="str">
        <f>IF('Indtægter og info om lotterier'!I596="","",'Indtægter og info om lotterier'!A596)</f>
        <v/>
      </c>
      <c r="C875" t="str">
        <f>IF('Indtægter og info om lotterier'!I596="","",'Indtægter og info om lotterier'!H596)</f>
        <v/>
      </c>
      <c r="D875" t="str">
        <f>IF('Indtægter og info om lotterier'!I596="","",'Indtægter og info om lotterier'!I596)</f>
        <v/>
      </c>
      <c r="E875" t="s">
        <v>80</v>
      </c>
    </row>
    <row r="876" spans="1:5" x14ac:dyDescent="0.3">
      <c r="A876" t="str">
        <f t="shared" si="14"/>
        <v/>
      </c>
      <c r="B876" t="str">
        <f>IF('Indtægter og info om lotterier'!I597="","",'Indtægter og info om lotterier'!A597)</f>
        <v/>
      </c>
      <c r="C876" t="str">
        <f>IF('Indtægter og info om lotterier'!I597="","",'Indtægter og info om lotterier'!H597)</f>
        <v/>
      </c>
      <c r="D876" t="str">
        <f>IF('Indtægter og info om lotterier'!I597="","",'Indtægter og info om lotterier'!I597)</f>
        <v/>
      </c>
      <c r="E876" t="s">
        <v>80</v>
      </c>
    </row>
    <row r="877" spans="1:5" x14ac:dyDescent="0.3">
      <c r="A877" t="str">
        <f t="shared" si="14"/>
        <v/>
      </c>
      <c r="B877" t="str">
        <f>IF('Indtægter og info om lotterier'!I598="","",'Indtægter og info om lotterier'!A598)</f>
        <v/>
      </c>
      <c r="C877" t="str">
        <f>IF('Indtægter og info om lotterier'!I598="","",'Indtægter og info om lotterier'!H598)</f>
        <v/>
      </c>
      <c r="D877" t="str">
        <f>IF('Indtægter og info om lotterier'!I598="","",'Indtægter og info om lotterier'!I598)</f>
        <v/>
      </c>
      <c r="E877" t="s">
        <v>80</v>
      </c>
    </row>
    <row r="878" spans="1:5" x14ac:dyDescent="0.3">
      <c r="A878" t="str">
        <f t="shared" si="14"/>
        <v/>
      </c>
      <c r="B878" t="str">
        <f>IF('Indtægter og info om lotterier'!I599="","",'Indtægter og info om lotterier'!A599)</f>
        <v/>
      </c>
      <c r="C878" t="str">
        <f>IF('Indtægter og info om lotterier'!I599="","",'Indtægter og info om lotterier'!H599)</f>
        <v/>
      </c>
      <c r="D878" t="str">
        <f>IF('Indtægter og info om lotterier'!I599="","",'Indtægter og info om lotterier'!I599)</f>
        <v/>
      </c>
      <c r="E878" t="s">
        <v>80</v>
      </c>
    </row>
    <row r="879" spans="1:5" x14ac:dyDescent="0.3">
      <c r="A879" t="str">
        <f t="shared" si="14"/>
        <v/>
      </c>
      <c r="B879" t="str">
        <f>IF('Indtægter og info om lotterier'!I600="","",'Indtægter og info om lotterier'!A600)</f>
        <v/>
      </c>
      <c r="C879" t="str">
        <f>IF('Indtægter og info om lotterier'!I600="","",'Indtægter og info om lotterier'!H600)</f>
        <v/>
      </c>
      <c r="D879" t="str">
        <f>IF('Indtægter og info om lotterier'!I600="","",'Indtægter og info om lotterier'!I600)</f>
        <v/>
      </c>
      <c r="E879" t="s">
        <v>80</v>
      </c>
    </row>
    <row r="880" spans="1:5" x14ac:dyDescent="0.3">
      <c r="A880" t="str">
        <f t="shared" si="14"/>
        <v/>
      </c>
      <c r="B880" t="str">
        <f>IF('Indtægter og info om lotterier'!I601="","",'Indtægter og info om lotterier'!A601)</f>
        <v/>
      </c>
      <c r="C880" t="str">
        <f>IF('Indtægter og info om lotterier'!I601="","",'Indtægter og info om lotterier'!H601)</f>
        <v/>
      </c>
      <c r="D880" t="str">
        <f>IF('Indtægter og info om lotterier'!I601="","",'Indtægter og info om lotterier'!I601)</f>
        <v/>
      </c>
      <c r="E880" t="s">
        <v>80</v>
      </c>
    </row>
    <row r="881" spans="1:5" x14ac:dyDescent="0.3">
      <c r="A881" t="str">
        <f t="shared" si="14"/>
        <v/>
      </c>
      <c r="B881" t="str">
        <f>IF('Indtægter og info om lotterier'!I602="","",'Indtægter og info om lotterier'!A602)</f>
        <v/>
      </c>
      <c r="C881" t="str">
        <f>IF('Indtægter og info om lotterier'!I602="","",'Indtægter og info om lotterier'!H602)</f>
        <v/>
      </c>
      <c r="D881" t="str">
        <f>IF('Indtægter og info om lotterier'!I602="","",'Indtægter og info om lotterier'!I602)</f>
        <v/>
      </c>
      <c r="E881" t="s">
        <v>80</v>
      </c>
    </row>
    <row r="882" spans="1:5" x14ac:dyDescent="0.3">
      <c r="A882" t="str">
        <f t="shared" si="14"/>
        <v/>
      </c>
      <c r="B882" t="str">
        <f>IF('Indtægter og info om lotterier'!I603="","",'Indtægter og info om lotterier'!A603)</f>
        <v/>
      </c>
      <c r="C882" t="str">
        <f>IF('Indtægter og info om lotterier'!I603="","",'Indtægter og info om lotterier'!H603)</f>
        <v/>
      </c>
      <c r="D882" t="str">
        <f>IF('Indtægter og info om lotterier'!I603="","",'Indtægter og info om lotterier'!I603)</f>
        <v/>
      </c>
      <c r="E882" t="s">
        <v>80</v>
      </c>
    </row>
    <row r="883" spans="1:5" x14ac:dyDescent="0.3">
      <c r="A883" t="str">
        <f t="shared" si="14"/>
        <v/>
      </c>
      <c r="B883" t="str">
        <f>IF('Indtægter og info om lotterier'!I604="","",'Indtægter og info om lotterier'!A604)</f>
        <v/>
      </c>
      <c r="C883" t="str">
        <f>IF('Indtægter og info om lotterier'!I604="","",'Indtægter og info om lotterier'!H604)</f>
        <v/>
      </c>
      <c r="D883" t="str">
        <f>IF('Indtægter og info om lotterier'!I604="","",'Indtægter og info om lotterier'!I604)</f>
        <v/>
      </c>
      <c r="E883" t="s">
        <v>80</v>
      </c>
    </row>
    <row r="884" spans="1:5" x14ac:dyDescent="0.3">
      <c r="A884" t="str">
        <f t="shared" si="14"/>
        <v/>
      </c>
      <c r="B884" t="str">
        <f>IF('Indtægter og info om lotterier'!I605="","",'Indtægter og info om lotterier'!A605)</f>
        <v/>
      </c>
      <c r="C884" t="str">
        <f>IF('Indtægter og info om lotterier'!I605="","",'Indtægter og info om lotterier'!H605)</f>
        <v/>
      </c>
      <c r="D884" t="str">
        <f>IF('Indtægter og info om lotterier'!I605="","",'Indtægter og info om lotterier'!I605)</f>
        <v/>
      </c>
      <c r="E884" t="s">
        <v>80</v>
      </c>
    </row>
    <row r="885" spans="1:5" x14ac:dyDescent="0.3">
      <c r="A885" t="str">
        <f t="shared" si="14"/>
        <v/>
      </c>
      <c r="B885" t="str">
        <f>IF('Indtægter og info om lotterier'!I606="","",'Indtægter og info om lotterier'!A606)</f>
        <v/>
      </c>
      <c r="C885" t="str">
        <f>IF('Indtægter og info om lotterier'!I606="","",'Indtægter og info om lotterier'!H606)</f>
        <v/>
      </c>
      <c r="D885" t="str">
        <f>IF('Indtægter og info om lotterier'!I606="","",'Indtægter og info om lotterier'!I606)</f>
        <v/>
      </c>
      <c r="E885" t="s">
        <v>80</v>
      </c>
    </row>
    <row r="886" spans="1:5" x14ac:dyDescent="0.3">
      <c r="A886" t="str">
        <f t="shared" si="14"/>
        <v/>
      </c>
      <c r="B886" t="str">
        <f>IF('Indtægter og info om lotterier'!I607="","",'Indtægter og info om lotterier'!A607)</f>
        <v/>
      </c>
      <c r="C886" t="str">
        <f>IF('Indtægter og info om lotterier'!I607="","",'Indtægter og info om lotterier'!H607)</f>
        <v/>
      </c>
      <c r="D886" t="str">
        <f>IF('Indtægter og info om lotterier'!I607="","",'Indtægter og info om lotterier'!I607)</f>
        <v/>
      </c>
      <c r="E886" t="s">
        <v>80</v>
      </c>
    </row>
    <row r="887" spans="1:5" x14ac:dyDescent="0.3">
      <c r="A887" t="str">
        <f t="shared" si="14"/>
        <v/>
      </c>
      <c r="B887" t="str">
        <f>IF('Indtægter og info om lotterier'!I608="","",'Indtægter og info om lotterier'!A608)</f>
        <v/>
      </c>
      <c r="C887" t="str">
        <f>IF('Indtægter og info om lotterier'!I608="","",'Indtægter og info om lotterier'!H608)</f>
        <v/>
      </c>
      <c r="D887" t="str">
        <f>IF('Indtægter og info om lotterier'!I608="","",'Indtægter og info om lotterier'!I608)</f>
        <v/>
      </c>
      <c r="E887" t="s">
        <v>80</v>
      </c>
    </row>
    <row r="888" spans="1:5" x14ac:dyDescent="0.3">
      <c r="A888" t="str">
        <f t="shared" si="14"/>
        <v/>
      </c>
      <c r="B888" t="str">
        <f>IF('Indtægter og info om lotterier'!I609="","",'Indtægter og info om lotterier'!A609)</f>
        <v/>
      </c>
      <c r="C888" t="str">
        <f>IF('Indtægter og info om lotterier'!I609="","",'Indtægter og info om lotterier'!H609)</f>
        <v/>
      </c>
      <c r="D888" t="str">
        <f>IF('Indtægter og info om lotterier'!I609="","",'Indtægter og info om lotterier'!I609)</f>
        <v/>
      </c>
      <c r="E888" t="s">
        <v>80</v>
      </c>
    </row>
    <row r="889" spans="1:5" x14ac:dyDescent="0.3">
      <c r="A889" t="str">
        <f t="shared" si="14"/>
        <v/>
      </c>
      <c r="B889" t="str">
        <f>IF('Indtægter og info om lotterier'!I610="","",'Indtægter og info om lotterier'!A610)</f>
        <v/>
      </c>
      <c r="C889" t="str">
        <f>IF('Indtægter og info om lotterier'!I610="","",'Indtægter og info om lotterier'!H610)</f>
        <v/>
      </c>
      <c r="D889" t="str">
        <f>IF('Indtægter og info om lotterier'!I610="","",'Indtægter og info om lotterier'!I610)</f>
        <v/>
      </c>
      <c r="E889" t="s">
        <v>80</v>
      </c>
    </row>
    <row r="890" spans="1:5" x14ac:dyDescent="0.3">
      <c r="A890" t="str">
        <f t="shared" si="14"/>
        <v/>
      </c>
      <c r="B890" t="str">
        <f>IF('Indtægter og info om lotterier'!I611="","",'Indtægter og info om lotterier'!A611)</f>
        <v/>
      </c>
      <c r="C890" t="str">
        <f>IF('Indtægter og info om lotterier'!I611="","",'Indtægter og info om lotterier'!H611)</f>
        <v/>
      </c>
      <c r="D890" t="str">
        <f>IF('Indtægter og info om lotterier'!I611="","",'Indtægter og info om lotterier'!I611)</f>
        <v/>
      </c>
      <c r="E890" t="s">
        <v>80</v>
      </c>
    </row>
    <row r="891" spans="1:5" x14ac:dyDescent="0.3">
      <c r="A891" t="str">
        <f t="shared" si="14"/>
        <v/>
      </c>
      <c r="B891" t="str">
        <f>IF('Indtægter og info om lotterier'!I612="","",'Indtægter og info om lotterier'!A612)</f>
        <v/>
      </c>
      <c r="C891" t="str">
        <f>IF('Indtægter og info om lotterier'!I612="","",'Indtægter og info om lotterier'!H612)</f>
        <v/>
      </c>
      <c r="D891" t="str">
        <f>IF('Indtægter og info om lotterier'!I612="","",'Indtægter og info om lotterier'!I612)</f>
        <v/>
      </c>
      <c r="E891" t="s">
        <v>80</v>
      </c>
    </row>
    <row r="892" spans="1:5" x14ac:dyDescent="0.3">
      <c r="A892" t="str">
        <f t="shared" si="14"/>
        <v/>
      </c>
      <c r="B892" t="str">
        <f>IF('Indtægter og info om lotterier'!I613="","",'Indtægter og info om lotterier'!A613)</f>
        <v/>
      </c>
      <c r="C892" t="str">
        <f>IF('Indtægter og info om lotterier'!I613="","",'Indtægter og info om lotterier'!H613)</f>
        <v/>
      </c>
      <c r="D892" t="str">
        <f>IF('Indtægter og info om lotterier'!I613="","",'Indtægter og info om lotterier'!I613)</f>
        <v/>
      </c>
      <c r="E892" t="s">
        <v>80</v>
      </c>
    </row>
    <row r="893" spans="1:5" x14ac:dyDescent="0.3">
      <c r="A893" t="str">
        <f t="shared" si="14"/>
        <v/>
      </c>
      <c r="B893" t="str">
        <f>IF('Indtægter og info om lotterier'!I614="","",'Indtægter og info om lotterier'!A614)</f>
        <v/>
      </c>
      <c r="C893" t="str">
        <f>IF('Indtægter og info om lotterier'!I614="","",'Indtægter og info om lotterier'!H614)</f>
        <v/>
      </c>
      <c r="D893" t="str">
        <f>IF('Indtægter og info om lotterier'!I614="","",'Indtægter og info om lotterier'!I614)</f>
        <v/>
      </c>
      <c r="E893" t="s">
        <v>80</v>
      </c>
    </row>
    <row r="894" spans="1:5" x14ac:dyDescent="0.3">
      <c r="A894" t="str">
        <f t="shared" si="14"/>
        <v/>
      </c>
      <c r="B894" t="str">
        <f>IF('Indtægter og info om lotterier'!I615="","",'Indtægter og info om lotterier'!A615)</f>
        <v/>
      </c>
      <c r="C894" t="str">
        <f>IF('Indtægter og info om lotterier'!I615="","",'Indtægter og info om lotterier'!H615)</f>
        <v/>
      </c>
      <c r="D894" t="str">
        <f>IF('Indtægter og info om lotterier'!I615="","",'Indtægter og info om lotterier'!I615)</f>
        <v/>
      </c>
      <c r="E894" t="s">
        <v>80</v>
      </c>
    </row>
    <row r="895" spans="1:5" x14ac:dyDescent="0.3">
      <c r="A895" t="str">
        <f t="shared" si="14"/>
        <v/>
      </c>
      <c r="B895" t="str">
        <f>IF('Indtægter og info om lotterier'!I616="","",'Indtægter og info om lotterier'!A616)</f>
        <v/>
      </c>
      <c r="C895" t="str">
        <f>IF('Indtægter og info om lotterier'!I616="","",'Indtægter og info om lotterier'!H616)</f>
        <v/>
      </c>
      <c r="D895" t="str">
        <f>IF('Indtægter og info om lotterier'!I616="","",'Indtægter og info om lotterier'!I616)</f>
        <v/>
      </c>
      <c r="E895" t="s">
        <v>80</v>
      </c>
    </row>
    <row r="896" spans="1:5" x14ac:dyDescent="0.3">
      <c r="A896" t="str">
        <f t="shared" si="14"/>
        <v/>
      </c>
      <c r="B896" t="str">
        <f>IF('Indtægter og info om lotterier'!I617="","",'Indtægter og info om lotterier'!A617)</f>
        <v/>
      </c>
      <c r="C896" t="str">
        <f>IF('Indtægter og info om lotterier'!I617="","",'Indtægter og info om lotterier'!H617)</f>
        <v/>
      </c>
      <c r="D896" t="str">
        <f>IF('Indtægter og info om lotterier'!I617="","",'Indtægter og info om lotterier'!I617)</f>
        <v/>
      </c>
      <c r="E896" t="s">
        <v>80</v>
      </c>
    </row>
    <row r="897" spans="1:5" x14ac:dyDescent="0.3">
      <c r="A897" t="str">
        <f t="shared" si="14"/>
        <v/>
      </c>
      <c r="B897" t="str">
        <f>IF('Indtægter og info om lotterier'!I618="","",'Indtægter og info om lotterier'!A618)</f>
        <v/>
      </c>
      <c r="C897" t="str">
        <f>IF('Indtægter og info om lotterier'!I618="","",'Indtægter og info om lotterier'!H618)</f>
        <v/>
      </c>
      <c r="D897" t="str">
        <f>IF('Indtægter og info om lotterier'!I618="","",'Indtægter og info om lotterier'!I618)</f>
        <v/>
      </c>
      <c r="E897" t="s">
        <v>80</v>
      </c>
    </row>
    <row r="898" spans="1:5" x14ac:dyDescent="0.3">
      <c r="A898" t="str">
        <f t="shared" si="14"/>
        <v/>
      </c>
      <c r="B898" t="str">
        <f>IF('Indtægter og info om lotterier'!I619="","",'Indtægter og info om lotterier'!A619)</f>
        <v/>
      </c>
      <c r="C898" t="str">
        <f>IF('Indtægter og info om lotterier'!I619="","",'Indtægter og info om lotterier'!H619)</f>
        <v/>
      </c>
      <c r="D898" t="str">
        <f>IF('Indtægter og info om lotterier'!I619="","",'Indtægter og info om lotterier'!I619)</f>
        <v/>
      </c>
      <c r="E898" t="s">
        <v>80</v>
      </c>
    </row>
    <row r="899" spans="1:5" x14ac:dyDescent="0.3">
      <c r="A899" t="str">
        <f t="shared" si="14"/>
        <v/>
      </c>
      <c r="B899" t="str">
        <f>IF('Indtægter og info om lotterier'!I620="","",'Indtægter og info om lotterier'!A620)</f>
        <v/>
      </c>
      <c r="C899" t="str">
        <f>IF('Indtægter og info om lotterier'!I620="","",'Indtægter og info om lotterier'!H620)</f>
        <v/>
      </c>
      <c r="D899" t="str">
        <f>IF('Indtægter og info om lotterier'!I620="","",'Indtægter og info om lotterier'!I620)</f>
        <v/>
      </c>
      <c r="E899" t="s">
        <v>80</v>
      </c>
    </row>
    <row r="900" spans="1:5" x14ac:dyDescent="0.3">
      <c r="A900" t="str">
        <f t="shared" si="14"/>
        <v/>
      </c>
      <c r="B900" t="str">
        <f>IF('Indtægter og info om lotterier'!I621="","",'Indtægter og info om lotterier'!A621)</f>
        <v/>
      </c>
      <c r="C900" t="str">
        <f>IF('Indtægter og info om lotterier'!I621="","",'Indtægter og info om lotterier'!H621)</f>
        <v/>
      </c>
      <c r="D900" t="str">
        <f>IF('Indtægter og info om lotterier'!I621="","",'Indtægter og info om lotterier'!I621)</f>
        <v/>
      </c>
      <c r="E900" t="s">
        <v>80</v>
      </c>
    </row>
    <row r="901" spans="1:5" x14ac:dyDescent="0.3">
      <c r="A901" t="str">
        <f t="shared" si="14"/>
        <v/>
      </c>
      <c r="B901" t="str">
        <f>IF('Indtægter og info om lotterier'!I622="","",'Indtægter og info om lotterier'!A622)</f>
        <v/>
      </c>
      <c r="C901" t="str">
        <f>IF('Indtægter og info om lotterier'!I622="","",'Indtægter og info om lotterier'!H622)</f>
        <v/>
      </c>
      <c r="D901" t="str">
        <f>IF('Indtægter og info om lotterier'!I622="","",'Indtægter og info om lotterier'!I622)</f>
        <v/>
      </c>
      <c r="E901" t="s">
        <v>80</v>
      </c>
    </row>
    <row r="902" spans="1:5" x14ac:dyDescent="0.3">
      <c r="A902" t="str">
        <f t="shared" si="14"/>
        <v/>
      </c>
      <c r="B902" t="str">
        <f>IF('Indtægter og info om lotterier'!I623="","",'Indtægter og info om lotterier'!A623)</f>
        <v/>
      </c>
      <c r="C902" t="str">
        <f>IF('Indtægter og info om lotterier'!I623="","",'Indtægter og info om lotterier'!H623)</f>
        <v/>
      </c>
      <c r="D902" t="str">
        <f>IF('Indtægter og info om lotterier'!I623="","",'Indtægter og info om lotterier'!I623)</f>
        <v/>
      </c>
      <c r="E902" t="s">
        <v>80</v>
      </c>
    </row>
    <row r="903" spans="1:5" x14ac:dyDescent="0.3">
      <c r="A903" t="str">
        <f t="shared" si="14"/>
        <v/>
      </c>
      <c r="B903" t="str">
        <f>IF('Indtægter og info om lotterier'!I624="","",'Indtægter og info om lotterier'!A624)</f>
        <v/>
      </c>
      <c r="C903" t="str">
        <f>IF('Indtægter og info om lotterier'!I624="","",'Indtægter og info om lotterier'!H624)</f>
        <v/>
      </c>
      <c r="D903" t="str">
        <f>IF('Indtægter og info om lotterier'!I624="","",'Indtægter og info om lotterier'!I624)</f>
        <v/>
      </c>
      <c r="E903" t="s">
        <v>80</v>
      </c>
    </row>
    <row r="904" spans="1:5" x14ac:dyDescent="0.3">
      <c r="A904" t="str">
        <f t="shared" si="14"/>
        <v/>
      </c>
      <c r="B904" t="str">
        <f>IF('Indtægter og info om lotterier'!I625="","",'Indtægter og info om lotterier'!A625)</f>
        <v/>
      </c>
      <c r="C904" t="str">
        <f>IF('Indtægter og info om lotterier'!I625="","",'Indtægter og info om lotterier'!H625)</f>
        <v/>
      </c>
      <c r="D904" t="str">
        <f>IF('Indtægter og info om lotterier'!I625="","",'Indtægter og info om lotterier'!I625)</f>
        <v/>
      </c>
      <c r="E904" t="s">
        <v>80</v>
      </c>
    </row>
    <row r="905" spans="1:5" x14ac:dyDescent="0.3">
      <c r="A905" t="str">
        <f t="shared" si="14"/>
        <v/>
      </c>
      <c r="B905" t="str">
        <f>IF('Indtægter og info om lotterier'!I626="","",'Indtægter og info om lotterier'!A626)</f>
        <v/>
      </c>
      <c r="C905" t="str">
        <f>IF('Indtægter og info om lotterier'!I626="","",'Indtægter og info om lotterier'!H626)</f>
        <v/>
      </c>
      <c r="D905" t="str">
        <f>IF('Indtægter og info om lotterier'!I626="","",'Indtægter og info om lotterier'!I626)</f>
        <v/>
      </c>
      <c r="E905" t="s">
        <v>80</v>
      </c>
    </row>
    <row r="906" spans="1:5" x14ac:dyDescent="0.3">
      <c r="A906" t="str">
        <f t="shared" si="14"/>
        <v/>
      </c>
      <c r="B906" t="str">
        <f>IF('Indtægter og info om lotterier'!I627="","",'Indtægter og info om lotterier'!A627)</f>
        <v/>
      </c>
      <c r="C906" t="str">
        <f>IF('Indtægter og info om lotterier'!I627="","",'Indtægter og info om lotterier'!H627)</f>
        <v/>
      </c>
      <c r="D906" t="str">
        <f>IF('Indtægter og info om lotterier'!I627="","",'Indtægter og info om lotterier'!I627)</f>
        <v/>
      </c>
      <c r="E906" t="s">
        <v>80</v>
      </c>
    </row>
    <row r="907" spans="1:5" x14ac:dyDescent="0.3">
      <c r="A907" t="str">
        <f t="shared" si="14"/>
        <v/>
      </c>
      <c r="B907" t="str">
        <f>IF('Indtægter og info om lotterier'!I628="","",'Indtægter og info om lotterier'!A628)</f>
        <v/>
      </c>
      <c r="C907" t="str">
        <f>IF('Indtægter og info om lotterier'!I628="","",'Indtægter og info om lotterier'!H628)</f>
        <v/>
      </c>
      <c r="D907" t="str">
        <f>IF('Indtægter og info om lotterier'!I628="","",'Indtægter og info om lotterier'!I628)</f>
        <v/>
      </c>
      <c r="E907" t="s">
        <v>80</v>
      </c>
    </row>
    <row r="908" spans="1:5" x14ac:dyDescent="0.3">
      <c r="A908" t="str">
        <f t="shared" si="14"/>
        <v/>
      </c>
      <c r="B908" t="str">
        <f>IF('Indtægter og info om lotterier'!I629="","",'Indtægter og info om lotterier'!A629)</f>
        <v/>
      </c>
      <c r="C908" t="str">
        <f>IF('Indtægter og info om lotterier'!I629="","",'Indtægter og info om lotterier'!H629)</f>
        <v/>
      </c>
      <c r="D908" t="str">
        <f>IF('Indtægter og info om lotterier'!I629="","",'Indtægter og info om lotterier'!I629)</f>
        <v/>
      </c>
      <c r="E908" t="s">
        <v>80</v>
      </c>
    </row>
    <row r="909" spans="1:5" x14ac:dyDescent="0.3">
      <c r="A909" t="str">
        <f t="shared" si="14"/>
        <v/>
      </c>
      <c r="B909" t="str">
        <f>IF('Indtægter og info om lotterier'!I630="","",'Indtægter og info om lotterier'!A630)</f>
        <v/>
      </c>
      <c r="C909" t="str">
        <f>IF('Indtægter og info om lotterier'!I630="","",'Indtægter og info om lotterier'!H630)</f>
        <v/>
      </c>
      <c r="D909" t="str">
        <f>IF('Indtægter og info om lotterier'!I630="","",'Indtægter og info om lotterier'!I630)</f>
        <v/>
      </c>
      <c r="E909" t="s">
        <v>80</v>
      </c>
    </row>
    <row r="910" spans="1:5" x14ac:dyDescent="0.3">
      <c r="A910" t="str">
        <f t="shared" si="14"/>
        <v/>
      </c>
      <c r="B910" t="str">
        <f>IF('Indtægter og info om lotterier'!I631="","",'Indtægter og info om lotterier'!A631)</f>
        <v/>
      </c>
      <c r="C910" t="str">
        <f>IF('Indtægter og info om lotterier'!I631="","",'Indtægter og info om lotterier'!H631)</f>
        <v/>
      </c>
      <c r="D910" t="str">
        <f>IF('Indtægter og info om lotterier'!I631="","",'Indtægter og info om lotterier'!I631)</f>
        <v/>
      </c>
      <c r="E910" t="s">
        <v>80</v>
      </c>
    </row>
    <row r="911" spans="1:5" x14ac:dyDescent="0.3">
      <c r="A911" t="str">
        <f t="shared" si="14"/>
        <v/>
      </c>
      <c r="B911" t="str">
        <f>IF('Indtægter og info om lotterier'!I632="","",'Indtægter og info om lotterier'!A632)</f>
        <v/>
      </c>
      <c r="C911" t="str">
        <f>IF('Indtægter og info om lotterier'!I632="","",'Indtægter og info om lotterier'!H632)</f>
        <v/>
      </c>
      <c r="D911" t="str">
        <f>IF('Indtægter og info om lotterier'!I632="","",'Indtægter og info om lotterier'!I632)</f>
        <v/>
      </c>
      <c r="E911" t="s">
        <v>80</v>
      </c>
    </row>
    <row r="912" spans="1:5" x14ac:dyDescent="0.3">
      <c r="A912" t="str">
        <f t="shared" si="14"/>
        <v/>
      </c>
      <c r="B912" t="str">
        <f>IF('Indtægter og info om lotterier'!I633="","",'Indtægter og info om lotterier'!A633)</f>
        <v/>
      </c>
      <c r="C912" t="str">
        <f>IF('Indtægter og info om lotterier'!I633="","",'Indtægter og info om lotterier'!H633)</f>
        <v/>
      </c>
      <c r="D912" t="str">
        <f>IF('Indtægter og info om lotterier'!I633="","",'Indtægter og info om lotterier'!I633)</f>
        <v/>
      </c>
      <c r="E912" t="s">
        <v>80</v>
      </c>
    </row>
    <row r="913" spans="1:5" x14ac:dyDescent="0.3">
      <c r="A913" t="str">
        <f t="shared" si="14"/>
        <v/>
      </c>
      <c r="B913" t="str">
        <f>IF('Indtægter og info om lotterier'!I634="","",'Indtægter og info om lotterier'!A634)</f>
        <v/>
      </c>
      <c r="C913" t="str">
        <f>IF('Indtægter og info om lotterier'!I634="","",'Indtægter og info om lotterier'!H634)</f>
        <v/>
      </c>
      <c r="D913" t="str">
        <f>IF('Indtægter og info om lotterier'!I634="","",'Indtægter og info om lotterier'!I634)</f>
        <v/>
      </c>
      <c r="E913" t="s">
        <v>80</v>
      </c>
    </row>
    <row r="914" spans="1:5" x14ac:dyDescent="0.3">
      <c r="A914" t="str">
        <f t="shared" si="14"/>
        <v/>
      </c>
      <c r="B914" t="str">
        <f>IF('Indtægter og info om lotterier'!I635="","",'Indtægter og info om lotterier'!A635)</f>
        <v/>
      </c>
      <c r="C914" t="str">
        <f>IF('Indtægter og info om lotterier'!I635="","",'Indtægter og info om lotterier'!H635)</f>
        <v/>
      </c>
      <c r="D914" t="str">
        <f>IF('Indtægter og info om lotterier'!I635="","",'Indtægter og info om lotterier'!I635)</f>
        <v/>
      </c>
      <c r="E914" t="s">
        <v>80</v>
      </c>
    </row>
    <row r="915" spans="1:5" x14ac:dyDescent="0.3">
      <c r="A915" t="str">
        <f t="shared" si="14"/>
        <v/>
      </c>
      <c r="B915" t="str">
        <f>IF('Indtægter og info om lotterier'!I636="","",'Indtægter og info om lotterier'!A636)</f>
        <v/>
      </c>
      <c r="C915" t="str">
        <f>IF('Indtægter og info om lotterier'!I636="","",'Indtægter og info om lotterier'!H636)</f>
        <v/>
      </c>
      <c r="D915" t="str">
        <f>IF('Indtægter og info om lotterier'!I636="","",'Indtægter og info om lotterier'!I636)</f>
        <v/>
      </c>
      <c r="E915" t="s">
        <v>80</v>
      </c>
    </row>
    <row r="916" spans="1:5" x14ac:dyDescent="0.3">
      <c r="A916" t="str">
        <f t="shared" si="14"/>
        <v/>
      </c>
      <c r="B916" t="str">
        <f>IF('Indtægter og info om lotterier'!I637="","",'Indtægter og info om lotterier'!A637)</f>
        <v/>
      </c>
      <c r="C916" t="str">
        <f>IF('Indtægter og info om lotterier'!I637="","",'Indtægter og info om lotterier'!H637)</f>
        <v/>
      </c>
      <c r="D916" t="str">
        <f>IF('Indtægter og info om lotterier'!I637="","",'Indtægter og info om lotterier'!I637)</f>
        <v/>
      </c>
      <c r="E916" t="s">
        <v>80</v>
      </c>
    </row>
    <row r="917" spans="1:5" x14ac:dyDescent="0.3">
      <c r="A917" t="str">
        <f t="shared" si="14"/>
        <v/>
      </c>
      <c r="B917" t="str">
        <f>IF('Indtægter og info om lotterier'!I638="","",'Indtægter og info om lotterier'!A638)</f>
        <v/>
      </c>
      <c r="C917" t="str">
        <f>IF('Indtægter og info om lotterier'!I638="","",'Indtægter og info om lotterier'!H638)</f>
        <v/>
      </c>
      <c r="D917" t="str">
        <f>IF('Indtægter og info om lotterier'!I638="","",'Indtægter og info om lotterier'!I638)</f>
        <v/>
      </c>
      <c r="E917" t="s">
        <v>80</v>
      </c>
    </row>
    <row r="918" spans="1:5" x14ac:dyDescent="0.3">
      <c r="A918" t="str">
        <f t="shared" si="14"/>
        <v/>
      </c>
      <c r="B918" t="str">
        <f>IF('Indtægter og info om lotterier'!I639="","",'Indtægter og info om lotterier'!A639)</f>
        <v/>
      </c>
      <c r="C918" t="str">
        <f>IF('Indtægter og info om lotterier'!I639="","",'Indtægter og info om lotterier'!H639)</f>
        <v/>
      </c>
      <c r="D918" t="str">
        <f>IF('Indtægter og info om lotterier'!I639="","",'Indtægter og info om lotterier'!I639)</f>
        <v/>
      </c>
      <c r="E918" t="s">
        <v>80</v>
      </c>
    </row>
    <row r="919" spans="1:5" x14ac:dyDescent="0.3">
      <c r="A919" t="str">
        <f t="shared" si="14"/>
        <v/>
      </c>
      <c r="B919" t="str">
        <f>IF('Indtægter og info om lotterier'!I640="","",'Indtægter og info om lotterier'!A640)</f>
        <v/>
      </c>
      <c r="C919" t="str">
        <f>IF('Indtægter og info om lotterier'!I640="","",'Indtægter og info om lotterier'!H640)</f>
        <v/>
      </c>
      <c r="D919" t="str">
        <f>IF('Indtægter og info om lotterier'!I640="","",'Indtægter og info om lotterier'!I640)</f>
        <v/>
      </c>
      <c r="E919" t="s">
        <v>80</v>
      </c>
    </row>
    <row r="920" spans="1:5" x14ac:dyDescent="0.3">
      <c r="A920" t="str">
        <f t="shared" si="14"/>
        <v/>
      </c>
      <c r="B920" t="str">
        <f>IF('Indtægter og info om lotterier'!I641="","",'Indtægter og info om lotterier'!A641)</f>
        <v/>
      </c>
      <c r="C920" t="str">
        <f>IF('Indtægter og info om lotterier'!I641="","",'Indtægter og info om lotterier'!H641)</f>
        <v/>
      </c>
      <c r="D920" t="str">
        <f>IF('Indtægter og info om lotterier'!I641="","",'Indtægter og info om lotterier'!I641)</f>
        <v/>
      </c>
      <c r="E920" t="s">
        <v>80</v>
      </c>
    </row>
    <row r="921" spans="1:5" x14ac:dyDescent="0.3">
      <c r="A921" t="str">
        <f t="shared" si="14"/>
        <v/>
      </c>
      <c r="B921" t="str">
        <f>IF('Indtægter og info om lotterier'!I642="","",'Indtægter og info om lotterier'!A642)</f>
        <v/>
      </c>
      <c r="C921" t="str">
        <f>IF('Indtægter og info om lotterier'!I642="","",'Indtægter og info om lotterier'!H642)</f>
        <v/>
      </c>
      <c r="D921" t="str">
        <f>IF('Indtægter og info om lotterier'!I642="","",'Indtægter og info om lotterier'!I642)</f>
        <v/>
      </c>
      <c r="E921" t="s">
        <v>80</v>
      </c>
    </row>
    <row r="922" spans="1:5" x14ac:dyDescent="0.3">
      <c r="A922" t="str">
        <f t="shared" si="14"/>
        <v/>
      </c>
      <c r="B922" t="str">
        <f>IF('Indtægter og info om lotterier'!I643="","",'Indtægter og info om lotterier'!A643)</f>
        <v/>
      </c>
      <c r="C922" t="str">
        <f>IF('Indtægter og info om lotterier'!I643="","",'Indtægter og info om lotterier'!H643)</f>
        <v/>
      </c>
      <c r="D922" t="str">
        <f>IF('Indtægter og info om lotterier'!I643="","",'Indtægter og info om lotterier'!I643)</f>
        <v/>
      </c>
      <c r="E922" t="s">
        <v>80</v>
      </c>
    </row>
    <row r="923" spans="1:5" x14ac:dyDescent="0.3">
      <c r="A923" t="str">
        <f t="shared" si="14"/>
        <v/>
      </c>
      <c r="B923" t="str">
        <f>IF('Indtægter og info om lotterier'!I644="","",'Indtægter og info om lotterier'!A644)</f>
        <v/>
      </c>
      <c r="C923" t="str">
        <f>IF('Indtægter og info om lotterier'!I644="","",'Indtægter og info om lotterier'!H644)</f>
        <v/>
      </c>
      <c r="D923" t="str">
        <f>IF('Indtægter og info om lotterier'!I644="","",'Indtægter og info om lotterier'!I644)</f>
        <v/>
      </c>
      <c r="E923" t="s">
        <v>80</v>
      </c>
    </row>
    <row r="924" spans="1:5" x14ac:dyDescent="0.3">
      <c r="A924" t="str">
        <f t="shared" si="14"/>
        <v/>
      </c>
      <c r="B924" t="str">
        <f>IF('Indtægter og info om lotterier'!I645="","",'Indtægter og info om lotterier'!A645)</f>
        <v/>
      </c>
      <c r="C924" t="str">
        <f>IF('Indtægter og info om lotterier'!I645="","",'Indtægter og info om lotterier'!H645)</f>
        <v/>
      </c>
      <c r="D924" t="str">
        <f>IF('Indtægter og info om lotterier'!I645="","",'Indtægter og info om lotterier'!I645)</f>
        <v/>
      </c>
      <c r="E924" t="s">
        <v>80</v>
      </c>
    </row>
    <row r="925" spans="1:5" x14ac:dyDescent="0.3">
      <c r="A925" t="str">
        <f t="shared" si="14"/>
        <v/>
      </c>
      <c r="B925" t="str">
        <f>IF('Indtægter og info om lotterier'!I646="","",'Indtægter og info om lotterier'!A646)</f>
        <v/>
      </c>
      <c r="C925" t="str">
        <f>IF('Indtægter og info om lotterier'!I646="","",'Indtægter og info om lotterier'!H646)</f>
        <v/>
      </c>
      <c r="D925" t="str">
        <f>IF('Indtægter og info om lotterier'!I646="","",'Indtægter og info om lotterier'!I646)</f>
        <v/>
      </c>
      <c r="E925" t="s">
        <v>80</v>
      </c>
    </row>
    <row r="926" spans="1:5" x14ac:dyDescent="0.3">
      <c r="A926" t="str">
        <f t="shared" ref="A926:A989" si="15">IF(D926="","","Indtægt")</f>
        <v/>
      </c>
      <c r="B926" t="str">
        <f>IF('Indtægter og info om lotterier'!I647="","",'Indtægter og info om lotterier'!A647)</f>
        <v/>
      </c>
      <c r="C926" t="str">
        <f>IF('Indtægter og info om lotterier'!I647="","",'Indtægter og info om lotterier'!H647)</f>
        <v/>
      </c>
      <c r="D926" t="str">
        <f>IF('Indtægter og info om lotterier'!I647="","",'Indtægter og info om lotterier'!I647)</f>
        <v/>
      </c>
      <c r="E926" t="s">
        <v>80</v>
      </c>
    </row>
    <row r="927" spans="1:5" x14ac:dyDescent="0.3">
      <c r="A927" t="str">
        <f t="shared" si="15"/>
        <v/>
      </c>
      <c r="B927" t="str">
        <f>IF('Indtægter og info om lotterier'!I648="","",'Indtægter og info om lotterier'!A648)</f>
        <v/>
      </c>
      <c r="C927" t="str">
        <f>IF('Indtægter og info om lotterier'!I648="","",'Indtægter og info om lotterier'!H648)</f>
        <v/>
      </c>
      <c r="D927" t="str">
        <f>IF('Indtægter og info om lotterier'!I648="","",'Indtægter og info om lotterier'!I648)</f>
        <v/>
      </c>
      <c r="E927" t="s">
        <v>80</v>
      </c>
    </row>
    <row r="928" spans="1:5" x14ac:dyDescent="0.3">
      <c r="A928" t="str">
        <f t="shared" si="15"/>
        <v/>
      </c>
      <c r="B928" t="str">
        <f>IF('Indtægter og info om lotterier'!I649="","",'Indtægter og info om lotterier'!A649)</f>
        <v/>
      </c>
      <c r="C928" t="str">
        <f>IF('Indtægter og info om lotterier'!I649="","",'Indtægter og info om lotterier'!H649)</f>
        <v/>
      </c>
      <c r="D928" t="str">
        <f>IF('Indtægter og info om lotterier'!I649="","",'Indtægter og info om lotterier'!I649)</f>
        <v/>
      </c>
      <c r="E928" t="s">
        <v>80</v>
      </c>
    </row>
    <row r="929" spans="1:5" x14ac:dyDescent="0.3">
      <c r="A929" t="str">
        <f t="shared" si="15"/>
        <v/>
      </c>
      <c r="B929" t="str">
        <f>IF('Indtægter og info om lotterier'!I650="","",'Indtægter og info om lotterier'!A650)</f>
        <v/>
      </c>
      <c r="C929" t="str">
        <f>IF('Indtægter og info om lotterier'!I650="","",'Indtægter og info om lotterier'!H650)</f>
        <v/>
      </c>
      <c r="D929" t="str">
        <f>IF('Indtægter og info om lotterier'!I650="","",'Indtægter og info om lotterier'!I650)</f>
        <v/>
      </c>
      <c r="E929" t="s">
        <v>80</v>
      </c>
    </row>
    <row r="930" spans="1:5" x14ac:dyDescent="0.3">
      <c r="A930" t="str">
        <f t="shared" si="15"/>
        <v/>
      </c>
      <c r="B930" t="str">
        <f>IF('Indtægter og info om lotterier'!I651="","",'Indtægter og info om lotterier'!A651)</f>
        <v/>
      </c>
      <c r="C930" t="str">
        <f>IF('Indtægter og info om lotterier'!I651="","",'Indtægter og info om lotterier'!H651)</f>
        <v/>
      </c>
      <c r="D930" t="str">
        <f>IF('Indtægter og info om lotterier'!I651="","",'Indtægter og info om lotterier'!I651)</f>
        <v/>
      </c>
      <c r="E930" t="s">
        <v>80</v>
      </c>
    </row>
    <row r="931" spans="1:5" x14ac:dyDescent="0.3">
      <c r="A931" t="str">
        <f t="shared" si="15"/>
        <v/>
      </c>
      <c r="B931" t="str">
        <f>IF('Indtægter og info om lotterier'!I652="","",'Indtægter og info om lotterier'!A652)</f>
        <v/>
      </c>
      <c r="C931" t="str">
        <f>IF('Indtægter og info om lotterier'!I652="","",'Indtægter og info om lotterier'!H652)</f>
        <v/>
      </c>
      <c r="D931" t="str">
        <f>IF('Indtægter og info om lotterier'!I652="","",'Indtægter og info om lotterier'!I652)</f>
        <v/>
      </c>
      <c r="E931" t="s">
        <v>80</v>
      </c>
    </row>
    <row r="932" spans="1:5" x14ac:dyDescent="0.3">
      <c r="A932" t="str">
        <f t="shared" si="15"/>
        <v/>
      </c>
      <c r="B932" t="str">
        <f>IF('Indtægter og info om lotterier'!I653="","",'Indtægter og info om lotterier'!A653)</f>
        <v/>
      </c>
      <c r="C932" t="str">
        <f>IF('Indtægter og info om lotterier'!I653="","",'Indtægter og info om lotterier'!H653)</f>
        <v/>
      </c>
      <c r="D932" t="str">
        <f>IF('Indtægter og info om lotterier'!I653="","",'Indtægter og info om lotterier'!I653)</f>
        <v/>
      </c>
      <c r="E932" t="s">
        <v>80</v>
      </c>
    </row>
    <row r="933" spans="1:5" x14ac:dyDescent="0.3">
      <c r="A933" t="str">
        <f t="shared" si="15"/>
        <v/>
      </c>
      <c r="B933" t="str">
        <f>IF('Indtægter og info om lotterier'!I654="","",'Indtægter og info om lotterier'!A654)</f>
        <v/>
      </c>
      <c r="C933" t="str">
        <f>IF('Indtægter og info om lotterier'!I654="","",'Indtægter og info om lotterier'!H654)</f>
        <v/>
      </c>
      <c r="D933" t="str">
        <f>IF('Indtægter og info om lotterier'!I654="","",'Indtægter og info om lotterier'!I654)</f>
        <v/>
      </c>
      <c r="E933" t="s">
        <v>80</v>
      </c>
    </row>
    <row r="934" spans="1:5" x14ac:dyDescent="0.3">
      <c r="A934" t="str">
        <f t="shared" si="15"/>
        <v/>
      </c>
      <c r="B934" t="str">
        <f>IF('Indtægter og info om lotterier'!I655="","",'Indtægter og info om lotterier'!A655)</f>
        <v/>
      </c>
      <c r="C934" t="str">
        <f>IF('Indtægter og info om lotterier'!I655="","",'Indtægter og info om lotterier'!H655)</f>
        <v/>
      </c>
      <c r="D934" t="str">
        <f>IF('Indtægter og info om lotterier'!I655="","",'Indtægter og info om lotterier'!I655)</f>
        <v/>
      </c>
      <c r="E934" t="s">
        <v>80</v>
      </c>
    </row>
    <row r="935" spans="1:5" x14ac:dyDescent="0.3">
      <c r="A935" t="str">
        <f t="shared" si="15"/>
        <v/>
      </c>
      <c r="B935" t="str">
        <f>IF('Indtægter og info om lotterier'!I656="","",'Indtægter og info om lotterier'!A656)</f>
        <v/>
      </c>
      <c r="C935" t="str">
        <f>IF('Indtægter og info om lotterier'!I656="","",'Indtægter og info om lotterier'!H656)</f>
        <v/>
      </c>
      <c r="D935" t="str">
        <f>IF('Indtægter og info om lotterier'!I656="","",'Indtægter og info om lotterier'!I656)</f>
        <v/>
      </c>
      <c r="E935" t="s">
        <v>80</v>
      </c>
    </row>
    <row r="936" spans="1:5" x14ac:dyDescent="0.3">
      <c r="A936" t="str">
        <f t="shared" si="15"/>
        <v/>
      </c>
      <c r="B936" t="str">
        <f>IF('Indtægter og info om lotterier'!I657="","",'Indtægter og info om lotterier'!A657)</f>
        <v/>
      </c>
      <c r="C936" t="str">
        <f>IF('Indtægter og info om lotterier'!I657="","",'Indtægter og info om lotterier'!H657)</f>
        <v/>
      </c>
      <c r="D936" t="str">
        <f>IF('Indtægter og info om lotterier'!I657="","",'Indtægter og info om lotterier'!I657)</f>
        <v/>
      </c>
      <c r="E936" t="s">
        <v>80</v>
      </c>
    </row>
    <row r="937" spans="1:5" x14ac:dyDescent="0.3">
      <c r="A937" t="str">
        <f t="shared" si="15"/>
        <v/>
      </c>
      <c r="B937" t="str">
        <f>IF('Indtægter og info om lotterier'!I658="","",'Indtægter og info om lotterier'!A658)</f>
        <v/>
      </c>
      <c r="C937" t="str">
        <f>IF('Indtægter og info om lotterier'!I658="","",'Indtægter og info om lotterier'!H658)</f>
        <v/>
      </c>
      <c r="D937" t="str">
        <f>IF('Indtægter og info om lotterier'!I658="","",'Indtægter og info om lotterier'!I658)</f>
        <v/>
      </c>
      <c r="E937" t="s">
        <v>80</v>
      </c>
    </row>
    <row r="938" spans="1:5" x14ac:dyDescent="0.3">
      <c r="A938" t="str">
        <f t="shared" si="15"/>
        <v/>
      </c>
      <c r="B938" t="str">
        <f>IF('Indtægter og info om lotterier'!I659="","",'Indtægter og info om lotterier'!A659)</f>
        <v/>
      </c>
      <c r="C938" t="str">
        <f>IF('Indtægter og info om lotterier'!I659="","",'Indtægter og info om lotterier'!H659)</f>
        <v/>
      </c>
      <c r="D938" t="str">
        <f>IF('Indtægter og info om lotterier'!I659="","",'Indtægter og info om lotterier'!I659)</f>
        <v/>
      </c>
      <c r="E938" t="s">
        <v>80</v>
      </c>
    </row>
    <row r="939" spans="1:5" x14ac:dyDescent="0.3">
      <c r="A939" t="str">
        <f t="shared" si="15"/>
        <v/>
      </c>
      <c r="B939" t="str">
        <f>IF('Indtægter og info om lotterier'!I660="","",'Indtægter og info om lotterier'!A660)</f>
        <v/>
      </c>
      <c r="C939" t="str">
        <f>IF('Indtægter og info om lotterier'!I660="","",'Indtægter og info om lotterier'!H660)</f>
        <v/>
      </c>
      <c r="D939" t="str">
        <f>IF('Indtægter og info om lotterier'!I660="","",'Indtægter og info om lotterier'!I660)</f>
        <v/>
      </c>
      <c r="E939" t="s">
        <v>80</v>
      </c>
    </row>
    <row r="940" spans="1:5" x14ac:dyDescent="0.3">
      <c r="A940" t="str">
        <f t="shared" si="15"/>
        <v/>
      </c>
      <c r="B940" t="str">
        <f>IF('Indtægter og info om lotterier'!I661="","",'Indtægter og info om lotterier'!A661)</f>
        <v/>
      </c>
      <c r="C940" t="str">
        <f>IF('Indtægter og info om lotterier'!I661="","",'Indtægter og info om lotterier'!H661)</f>
        <v/>
      </c>
      <c r="D940" t="str">
        <f>IF('Indtægter og info om lotterier'!I661="","",'Indtægter og info om lotterier'!I661)</f>
        <v/>
      </c>
      <c r="E940" t="s">
        <v>80</v>
      </c>
    </row>
    <row r="941" spans="1:5" x14ac:dyDescent="0.3">
      <c r="A941" t="str">
        <f t="shared" si="15"/>
        <v/>
      </c>
      <c r="B941" t="str">
        <f>IF('Indtægter og info om lotterier'!I662="","",'Indtægter og info om lotterier'!A662)</f>
        <v/>
      </c>
      <c r="C941" t="str">
        <f>IF('Indtægter og info om lotterier'!I662="","",'Indtægter og info om lotterier'!H662)</f>
        <v/>
      </c>
      <c r="D941" t="str">
        <f>IF('Indtægter og info om lotterier'!I662="","",'Indtægter og info om lotterier'!I662)</f>
        <v/>
      </c>
      <c r="E941" t="s">
        <v>80</v>
      </c>
    </row>
    <row r="942" spans="1:5" x14ac:dyDescent="0.3">
      <c r="A942" t="str">
        <f t="shared" si="15"/>
        <v/>
      </c>
      <c r="B942" t="str">
        <f>IF('Indtægter og info om lotterier'!I663="","",'Indtægter og info om lotterier'!A663)</f>
        <v/>
      </c>
      <c r="C942" t="str">
        <f>IF('Indtægter og info om lotterier'!I663="","",'Indtægter og info om lotterier'!H663)</f>
        <v/>
      </c>
      <c r="D942" t="str">
        <f>IF('Indtægter og info om lotterier'!I663="","",'Indtægter og info om lotterier'!I663)</f>
        <v/>
      </c>
      <c r="E942" t="s">
        <v>80</v>
      </c>
    </row>
    <row r="943" spans="1:5" x14ac:dyDescent="0.3">
      <c r="A943" t="str">
        <f t="shared" si="15"/>
        <v/>
      </c>
      <c r="B943" t="str">
        <f>IF('Indtægter og info om lotterier'!I664="","",'Indtægter og info om lotterier'!A664)</f>
        <v/>
      </c>
      <c r="C943" t="str">
        <f>IF('Indtægter og info om lotterier'!I664="","",'Indtægter og info om lotterier'!H664)</f>
        <v/>
      </c>
      <c r="D943" t="str">
        <f>IF('Indtægter og info om lotterier'!I664="","",'Indtægter og info om lotterier'!I664)</f>
        <v/>
      </c>
      <c r="E943" t="s">
        <v>80</v>
      </c>
    </row>
    <row r="944" spans="1:5" x14ac:dyDescent="0.3">
      <c r="A944" t="str">
        <f t="shared" si="15"/>
        <v/>
      </c>
      <c r="B944" t="str">
        <f>IF('Indtægter og info om lotterier'!I665="","",'Indtægter og info om lotterier'!A665)</f>
        <v/>
      </c>
      <c r="C944" t="str">
        <f>IF('Indtægter og info om lotterier'!I665="","",'Indtægter og info om lotterier'!H665)</f>
        <v/>
      </c>
      <c r="D944" t="str">
        <f>IF('Indtægter og info om lotterier'!I665="","",'Indtægter og info om lotterier'!I665)</f>
        <v/>
      </c>
      <c r="E944" t="s">
        <v>80</v>
      </c>
    </row>
    <row r="945" spans="1:5" x14ac:dyDescent="0.3">
      <c r="A945" t="str">
        <f t="shared" si="15"/>
        <v/>
      </c>
      <c r="B945" t="str">
        <f>IF('Indtægter og info om lotterier'!I666="","",'Indtægter og info om lotterier'!A666)</f>
        <v/>
      </c>
      <c r="C945" t="str">
        <f>IF('Indtægter og info om lotterier'!I666="","",'Indtægter og info om lotterier'!H666)</f>
        <v/>
      </c>
      <c r="D945" t="str">
        <f>IF('Indtægter og info om lotterier'!I666="","",'Indtægter og info om lotterier'!I666)</f>
        <v/>
      </c>
      <c r="E945" t="s">
        <v>80</v>
      </c>
    </row>
    <row r="946" spans="1:5" x14ac:dyDescent="0.3">
      <c r="A946" t="str">
        <f t="shared" si="15"/>
        <v/>
      </c>
      <c r="B946" t="str">
        <f>IF('Indtægter og info om lotterier'!I667="","",'Indtægter og info om lotterier'!A667)</f>
        <v/>
      </c>
      <c r="C946" t="str">
        <f>IF('Indtægter og info om lotterier'!I667="","",'Indtægter og info om lotterier'!H667)</f>
        <v/>
      </c>
      <c r="D946" t="str">
        <f>IF('Indtægter og info om lotterier'!I667="","",'Indtægter og info om lotterier'!I667)</f>
        <v/>
      </c>
      <c r="E946" t="s">
        <v>80</v>
      </c>
    </row>
    <row r="947" spans="1:5" x14ac:dyDescent="0.3">
      <c r="A947" t="str">
        <f t="shared" si="15"/>
        <v/>
      </c>
      <c r="B947" t="str">
        <f>IF('Indtægter og info om lotterier'!I668="","",'Indtægter og info om lotterier'!A668)</f>
        <v/>
      </c>
      <c r="C947" t="str">
        <f>IF('Indtægter og info om lotterier'!I668="","",'Indtægter og info om lotterier'!H668)</f>
        <v/>
      </c>
      <c r="D947" t="str">
        <f>IF('Indtægter og info om lotterier'!I668="","",'Indtægter og info om lotterier'!I668)</f>
        <v/>
      </c>
      <c r="E947" t="s">
        <v>80</v>
      </c>
    </row>
    <row r="948" spans="1:5" x14ac:dyDescent="0.3">
      <c r="A948" t="str">
        <f t="shared" si="15"/>
        <v/>
      </c>
      <c r="B948" t="str">
        <f>IF('Indtægter og info om lotterier'!I669="","",'Indtægter og info om lotterier'!A669)</f>
        <v/>
      </c>
      <c r="C948" t="str">
        <f>IF('Indtægter og info om lotterier'!I669="","",'Indtægter og info om lotterier'!H669)</f>
        <v/>
      </c>
      <c r="D948" t="str">
        <f>IF('Indtægter og info om lotterier'!I669="","",'Indtægter og info om lotterier'!I669)</f>
        <v/>
      </c>
      <c r="E948" t="s">
        <v>80</v>
      </c>
    </row>
    <row r="949" spans="1:5" x14ac:dyDescent="0.3">
      <c r="A949" t="str">
        <f t="shared" si="15"/>
        <v/>
      </c>
      <c r="B949" t="str">
        <f>IF('Indtægter og info om lotterier'!I670="","",'Indtægter og info om lotterier'!A670)</f>
        <v/>
      </c>
      <c r="C949" t="str">
        <f>IF('Indtægter og info om lotterier'!I670="","",'Indtægter og info om lotterier'!H670)</f>
        <v/>
      </c>
      <c r="D949" t="str">
        <f>IF('Indtægter og info om lotterier'!I670="","",'Indtægter og info om lotterier'!I670)</f>
        <v/>
      </c>
      <c r="E949" t="s">
        <v>80</v>
      </c>
    </row>
    <row r="950" spans="1:5" x14ac:dyDescent="0.3">
      <c r="A950" t="str">
        <f t="shared" si="15"/>
        <v/>
      </c>
      <c r="B950" t="str">
        <f>IF('Indtægter og info om lotterier'!I671="","",'Indtægter og info om lotterier'!A671)</f>
        <v/>
      </c>
      <c r="C950" t="str">
        <f>IF('Indtægter og info om lotterier'!I671="","",'Indtægter og info om lotterier'!H671)</f>
        <v/>
      </c>
      <c r="D950" t="str">
        <f>IF('Indtægter og info om lotterier'!I671="","",'Indtægter og info om lotterier'!I671)</f>
        <v/>
      </c>
      <c r="E950" t="s">
        <v>80</v>
      </c>
    </row>
    <row r="951" spans="1:5" x14ac:dyDescent="0.3">
      <c r="A951" t="str">
        <f t="shared" si="15"/>
        <v/>
      </c>
      <c r="B951" t="str">
        <f>IF('Indtægter og info om lotterier'!I672="","",'Indtægter og info om lotterier'!A672)</f>
        <v/>
      </c>
      <c r="C951" t="str">
        <f>IF('Indtægter og info om lotterier'!I672="","",'Indtægter og info om lotterier'!H672)</f>
        <v/>
      </c>
      <c r="D951" t="str">
        <f>IF('Indtægter og info om lotterier'!I672="","",'Indtægter og info om lotterier'!I672)</f>
        <v/>
      </c>
      <c r="E951" t="s">
        <v>80</v>
      </c>
    </row>
    <row r="952" spans="1:5" x14ac:dyDescent="0.3">
      <c r="A952" t="str">
        <f t="shared" si="15"/>
        <v/>
      </c>
      <c r="B952" t="str">
        <f>IF('Indtægter og info om lotterier'!I673="","",'Indtægter og info om lotterier'!A673)</f>
        <v/>
      </c>
      <c r="C952" t="str">
        <f>IF('Indtægter og info om lotterier'!I673="","",'Indtægter og info om lotterier'!H673)</f>
        <v/>
      </c>
      <c r="D952" t="str">
        <f>IF('Indtægter og info om lotterier'!I673="","",'Indtægter og info om lotterier'!I673)</f>
        <v/>
      </c>
      <c r="E952" t="s">
        <v>80</v>
      </c>
    </row>
    <row r="953" spans="1:5" x14ac:dyDescent="0.3">
      <c r="A953" t="str">
        <f t="shared" si="15"/>
        <v/>
      </c>
      <c r="B953" t="str">
        <f>IF('Indtægter og info om lotterier'!I674="","",'Indtægter og info om lotterier'!A674)</f>
        <v/>
      </c>
      <c r="C953" t="str">
        <f>IF('Indtægter og info om lotterier'!I674="","",'Indtægter og info om lotterier'!H674)</f>
        <v/>
      </c>
      <c r="D953" t="str">
        <f>IF('Indtægter og info om lotterier'!I674="","",'Indtægter og info om lotterier'!I674)</f>
        <v/>
      </c>
      <c r="E953" t="s">
        <v>80</v>
      </c>
    </row>
    <row r="954" spans="1:5" x14ac:dyDescent="0.3">
      <c r="A954" t="str">
        <f t="shared" si="15"/>
        <v/>
      </c>
      <c r="B954" t="str">
        <f>IF('Indtægter og info om lotterier'!I675="","",'Indtægter og info om lotterier'!A675)</f>
        <v/>
      </c>
      <c r="C954" t="str">
        <f>IF('Indtægter og info om lotterier'!I675="","",'Indtægter og info om lotterier'!H675)</f>
        <v/>
      </c>
      <c r="D954" t="str">
        <f>IF('Indtægter og info om lotterier'!I675="","",'Indtægter og info om lotterier'!I675)</f>
        <v/>
      </c>
      <c r="E954" t="s">
        <v>80</v>
      </c>
    </row>
    <row r="955" spans="1:5" x14ac:dyDescent="0.3">
      <c r="A955" t="str">
        <f t="shared" si="15"/>
        <v/>
      </c>
      <c r="B955" t="str">
        <f>IF('Indtægter og info om lotterier'!I676="","",'Indtægter og info om lotterier'!A676)</f>
        <v/>
      </c>
      <c r="C955" t="str">
        <f>IF('Indtægter og info om lotterier'!I676="","",'Indtægter og info om lotterier'!H676)</f>
        <v/>
      </c>
      <c r="D955" t="str">
        <f>IF('Indtægter og info om lotterier'!I676="","",'Indtægter og info om lotterier'!I676)</f>
        <v/>
      </c>
      <c r="E955" t="s">
        <v>80</v>
      </c>
    </row>
    <row r="956" spans="1:5" x14ac:dyDescent="0.3">
      <c r="A956" t="str">
        <f t="shared" si="15"/>
        <v/>
      </c>
      <c r="B956" t="str">
        <f>IF('Indtægter og info om lotterier'!I677="","",'Indtægter og info om lotterier'!A677)</f>
        <v/>
      </c>
      <c r="C956" t="str">
        <f>IF('Indtægter og info om lotterier'!I677="","",'Indtægter og info om lotterier'!H677)</f>
        <v/>
      </c>
      <c r="D956" t="str">
        <f>IF('Indtægter og info om lotterier'!I677="","",'Indtægter og info om lotterier'!I677)</f>
        <v/>
      </c>
      <c r="E956" t="s">
        <v>80</v>
      </c>
    </row>
    <row r="957" spans="1:5" x14ac:dyDescent="0.3">
      <c r="A957" t="str">
        <f t="shared" si="15"/>
        <v/>
      </c>
      <c r="B957" t="str">
        <f>IF('Indtægter og info om lotterier'!I678="","",'Indtægter og info om lotterier'!A678)</f>
        <v/>
      </c>
      <c r="C957" t="str">
        <f>IF('Indtægter og info om lotterier'!I678="","",'Indtægter og info om lotterier'!H678)</f>
        <v/>
      </c>
      <c r="D957" t="str">
        <f>IF('Indtægter og info om lotterier'!I678="","",'Indtægter og info om lotterier'!I678)</f>
        <v/>
      </c>
      <c r="E957" t="s">
        <v>80</v>
      </c>
    </row>
    <row r="958" spans="1:5" x14ac:dyDescent="0.3">
      <c r="A958" t="str">
        <f t="shared" si="15"/>
        <v/>
      </c>
      <c r="B958" t="str">
        <f>IF('Indtægter og info om lotterier'!I679="","",'Indtægter og info om lotterier'!A679)</f>
        <v/>
      </c>
      <c r="C958" t="str">
        <f>IF('Indtægter og info om lotterier'!I679="","",'Indtægter og info om lotterier'!H679)</f>
        <v/>
      </c>
      <c r="D958" t="str">
        <f>IF('Indtægter og info om lotterier'!I679="","",'Indtægter og info om lotterier'!I679)</f>
        <v/>
      </c>
      <c r="E958" t="s">
        <v>80</v>
      </c>
    </row>
    <row r="959" spans="1:5" x14ac:dyDescent="0.3">
      <c r="A959" t="str">
        <f t="shared" si="15"/>
        <v/>
      </c>
      <c r="B959" t="str">
        <f>IF('Indtægter og info om lotterier'!I680="","",'Indtægter og info om lotterier'!A680)</f>
        <v/>
      </c>
      <c r="C959" t="str">
        <f>IF('Indtægter og info om lotterier'!I680="","",'Indtægter og info om lotterier'!H680)</f>
        <v/>
      </c>
      <c r="D959" t="str">
        <f>IF('Indtægter og info om lotterier'!I680="","",'Indtægter og info om lotterier'!I680)</f>
        <v/>
      </c>
      <c r="E959" t="s">
        <v>80</v>
      </c>
    </row>
    <row r="960" spans="1:5" x14ac:dyDescent="0.3">
      <c r="A960" t="str">
        <f t="shared" si="15"/>
        <v/>
      </c>
      <c r="B960" t="str">
        <f>IF('Indtægter og info om lotterier'!I681="","",'Indtægter og info om lotterier'!A681)</f>
        <v/>
      </c>
      <c r="C960" t="str">
        <f>IF('Indtægter og info om lotterier'!I681="","",'Indtægter og info om lotterier'!H681)</f>
        <v/>
      </c>
      <c r="D960" t="str">
        <f>IF('Indtægter og info om lotterier'!I681="","",'Indtægter og info om lotterier'!I681)</f>
        <v/>
      </c>
      <c r="E960" t="s">
        <v>80</v>
      </c>
    </row>
    <row r="961" spans="1:5" x14ac:dyDescent="0.3">
      <c r="A961" t="str">
        <f t="shared" si="15"/>
        <v/>
      </c>
      <c r="B961" t="str">
        <f>IF('Indtægter og info om lotterier'!I682="","",'Indtægter og info om lotterier'!A682)</f>
        <v/>
      </c>
      <c r="C961" t="str">
        <f>IF('Indtægter og info om lotterier'!I682="","",'Indtægter og info om lotterier'!H682)</f>
        <v/>
      </c>
      <c r="D961" t="str">
        <f>IF('Indtægter og info om lotterier'!I682="","",'Indtægter og info om lotterier'!I682)</f>
        <v/>
      </c>
      <c r="E961" t="s">
        <v>80</v>
      </c>
    </row>
    <row r="962" spans="1:5" x14ac:dyDescent="0.3">
      <c r="A962" t="str">
        <f t="shared" si="15"/>
        <v/>
      </c>
      <c r="B962" t="str">
        <f>IF('Indtægter og info om lotterier'!I683="","",'Indtægter og info om lotterier'!A683)</f>
        <v/>
      </c>
      <c r="C962" t="str">
        <f>IF('Indtægter og info om lotterier'!I683="","",'Indtægter og info om lotterier'!H683)</f>
        <v/>
      </c>
      <c r="D962" t="str">
        <f>IF('Indtægter og info om lotterier'!I683="","",'Indtægter og info om lotterier'!I683)</f>
        <v/>
      </c>
      <c r="E962" t="s">
        <v>80</v>
      </c>
    </row>
    <row r="963" spans="1:5" x14ac:dyDescent="0.3">
      <c r="A963" t="str">
        <f t="shared" si="15"/>
        <v/>
      </c>
      <c r="B963" t="str">
        <f>IF('Indtægter og info om lotterier'!I684="","",'Indtægter og info om lotterier'!A684)</f>
        <v/>
      </c>
      <c r="C963" t="str">
        <f>IF('Indtægter og info om lotterier'!I684="","",'Indtægter og info om lotterier'!H684)</f>
        <v/>
      </c>
      <c r="D963" t="str">
        <f>IF('Indtægter og info om lotterier'!I684="","",'Indtægter og info om lotterier'!I684)</f>
        <v/>
      </c>
      <c r="E963" t="s">
        <v>80</v>
      </c>
    </row>
    <row r="964" spans="1:5" x14ac:dyDescent="0.3">
      <c r="A964" t="str">
        <f t="shared" si="15"/>
        <v/>
      </c>
      <c r="B964" t="str">
        <f>IF('Indtægter og info om lotterier'!I685="","",'Indtægter og info om lotterier'!A685)</f>
        <v/>
      </c>
      <c r="C964" t="str">
        <f>IF('Indtægter og info om lotterier'!I685="","",'Indtægter og info om lotterier'!H685)</f>
        <v/>
      </c>
      <c r="D964" t="str">
        <f>IF('Indtægter og info om lotterier'!I685="","",'Indtægter og info om lotterier'!I685)</f>
        <v/>
      </c>
      <c r="E964" t="s">
        <v>80</v>
      </c>
    </row>
    <row r="965" spans="1:5" x14ac:dyDescent="0.3">
      <c r="A965" t="str">
        <f t="shared" si="15"/>
        <v/>
      </c>
      <c r="B965" t="str">
        <f>IF('Indtægter og info om lotterier'!I686="","",'Indtægter og info om lotterier'!A686)</f>
        <v/>
      </c>
      <c r="C965" t="str">
        <f>IF('Indtægter og info om lotterier'!I686="","",'Indtægter og info om lotterier'!H686)</f>
        <v/>
      </c>
      <c r="D965" t="str">
        <f>IF('Indtægter og info om lotterier'!I686="","",'Indtægter og info om lotterier'!I686)</f>
        <v/>
      </c>
      <c r="E965" t="s">
        <v>80</v>
      </c>
    </row>
    <row r="966" spans="1:5" x14ac:dyDescent="0.3">
      <c r="A966" t="str">
        <f t="shared" si="15"/>
        <v/>
      </c>
      <c r="B966" t="str">
        <f>IF('Indtægter og info om lotterier'!I687="","",'Indtægter og info om lotterier'!A687)</f>
        <v/>
      </c>
      <c r="C966" t="str">
        <f>IF('Indtægter og info om lotterier'!I687="","",'Indtægter og info om lotterier'!H687)</f>
        <v/>
      </c>
      <c r="D966" t="str">
        <f>IF('Indtægter og info om lotterier'!I687="","",'Indtægter og info om lotterier'!I687)</f>
        <v/>
      </c>
      <c r="E966" t="s">
        <v>80</v>
      </c>
    </row>
    <row r="967" spans="1:5" x14ac:dyDescent="0.3">
      <c r="A967" t="str">
        <f t="shared" si="15"/>
        <v/>
      </c>
      <c r="B967" t="str">
        <f>IF('Indtægter og info om lotterier'!I688="","",'Indtægter og info om lotterier'!A688)</f>
        <v/>
      </c>
      <c r="C967" t="str">
        <f>IF('Indtægter og info om lotterier'!I688="","",'Indtægter og info om lotterier'!H688)</f>
        <v/>
      </c>
      <c r="D967" t="str">
        <f>IF('Indtægter og info om lotterier'!I688="","",'Indtægter og info om lotterier'!I688)</f>
        <v/>
      </c>
      <c r="E967" t="s">
        <v>80</v>
      </c>
    </row>
    <row r="968" spans="1:5" x14ac:dyDescent="0.3">
      <c r="A968" t="str">
        <f t="shared" si="15"/>
        <v/>
      </c>
      <c r="B968" t="str">
        <f>IF('Indtægter og info om lotterier'!I689="","",'Indtægter og info om lotterier'!A689)</f>
        <v/>
      </c>
      <c r="C968" t="str">
        <f>IF('Indtægter og info om lotterier'!I689="","",'Indtægter og info om lotterier'!H689)</f>
        <v/>
      </c>
      <c r="D968" t="str">
        <f>IF('Indtægter og info om lotterier'!I689="","",'Indtægter og info om lotterier'!I689)</f>
        <v/>
      </c>
      <c r="E968" t="s">
        <v>80</v>
      </c>
    </row>
    <row r="969" spans="1:5" x14ac:dyDescent="0.3">
      <c r="A969" t="str">
        <f t="shared" si="15"/>
        <v/>
      </c>
      <c r="B969" t="str">
        <f>IF('Indtægter og info om lotterier'!I690="","",'Indtægter og info om lotterier'!A690)</f>
        <v/>
      </c>
      <c r="C969" t="str">
        <f>IF('Indtægter og info om lotterier'!I690="","",'Indtægter og info om lotterier'!H690)</f>
        <v/>
      </c>
      <c r="D969" t="str">
        <f>IF('Indtægter og info om lotterier'!I690="","",'Indtægter og info om lotterier'!I690)</f>
        <v/>
      </c>
      <c r="E969" t="s">
        <v>80</v>
      </c>
    </row>
    <row r="970" spans="1:5" x14ac:dyDescent="0.3">
      <c r="A970" t="str">
        <f t="shared" si="15"/>
        <v/>
      </c>
      <c r="B970" t="str">
        <f>IF('Indtægter og info om lotterier'!I691="","",'Indtægter og info om lotterier'!A691)</f>
        <v/>
      </c>
      <c r="C970" t="str">
        <f>IF('Indtægter og info om lotterier'!I691="","",'Indtægter og info om lotterier'!H691)</f>
        <v/>
      </c>
      <c r="D970" t="str">
        <f>IF('Indtægter og info om lotterier'!I691="","",'Indtægter og info om lotterier'!I691)</f>
        <v/>
      </c>
      <c r="E970" t="s">
        <v>80</v>
      </c>
    </row>
    <row r="971" spans="1:5" x14ac:dyDescent="0.3">
      <c r="A971" t="str">
        <f t="shared" si="15"/>
        <v/>
      </c>
      <c r="B971" t="str">
        <f>IF('Indtægter og info om lotterier'!I692="","",'Indtægter og info om lotterier'!A692)</f>
        <v/>
      </c>
      <c r="C971" t="str">
        <f>IF('Indtægter og info om lotterier'!I692="","",'Indtægter og info om lotterier'!H692)</f>
        <v/>
      </c>
      <c r="D971" t="str">
        <f>IF('Indtægter og info om lotterier'!I692="","",'Indtægter og info om lotterier'!I692)</f>
        <v/>
      </c>
      <c r="E971" t="s">
        <v>80</v>
      </c>
    </row>
    <row r="972" spans="1:5" x14ac:dyDescent="0.3">
      <c r="A972" t="str">
        <f t="shared" si="15"/>
        <v/>
      </c>
      <c r="B972" t="str">
        <f>IF('Indtægter og info om lotterier'!I693="","",'Indtægter og info om lotterier'!A693)</f>
        <v/>
      </c>
      <c r="C972" t="str">
        <f>IF('Indtægter og info om lotterier'!I693="","",'Indtægter og info om lotterier'!H693)</f>
        <v/>
      </c>
      <c r="D972" t="str">
        <f>IF('Indtægter og info om lotterier'!I693="","",'Indtægter og info om lotterier'!I693)</f>
        <v/>
      </c>
      <c r="E972" t="s">
        <v>80</v>
      </c>
    </row>
    <row r="973" spans="1:5" x14ac:dyDescent="0.3">
      <c r="A973" t="str">
        <f t="shared" si="15"/>
        <v/>
      </c>
      <c r="B973" t="str">
        <f>IF('Indtægter og info om lotterier'!I694="","",'Indtægter og info om lotterier'!A694)</f>
        <v/>
      </c>
      <c r="C973" t="str">
        <f>IF('Indtægter og info om lotterier'!I694="","",'Indtægter og info om lotterier'!H694)</f>
        <v/>
      </c>
      <c r="D973" t="str">
        <f>IF('Indtægter og info om lotterier'!I694="","",'Indtægter og info om lotterier'!I694)</f>
        <v/>
      </c>
      <c r="E973" t="s">
        <v>80</v>
      </c>
    </row>
    <row r="974" spans="1:5" x14ac:dyDescent="0.3">
      <c r="A974" t="str">
        <f t="shared" si="15"/>
        <v/>
      </c>
      <c r="B974" t="str">
        <f>IF('Indtægter og info om lotterier'!I695="","",'Indtægter og info om lotterier'!A695)</f>
        <v/>
      </c>
      <c r="C974" t="str">
        <f>IF('Indtægter og info om lotterier'!I695="","",'Indtægter og info om lotterier'!H695)</f>
        <v/>
      </c>
      <c r="D974" t="str">
        <f>IF('Indtægter og info om lotterier'!I695="","",'Indtægter og info om lotterier'!I695)</f>
        <v/>
      </c>
      <c r="E974" t="s">
        <v>80</v>
      </c>
    </row>
    <row r="975" spans="1:5" x14ac:dyDescent="0.3">
      <c r="A975" t="str">
        <f t="shared" si="15"/>
        <v/>
      </c>
      <c r="B975" t="str">
        <f>IF('Indtægter og info om lotterier'!I696="","",'Indtægter og info om lotterier'!A696)</f>
        <v/>
      </c>
      <c r="C975" t="str">
        <f>IF('Indtægter og info om lotterier'!I696="","",'Indtægter og info om lotterier'!H696)</f>
        <v/>
      </c>
      <c r="D975" t="str">
        <f>IF('Indtægter og info om lotterier'!I696="","",'Indtægter og info om lotterier'!I696)</f>
        <v/>
      </c>
      <c r="E975" t="s">
        <v>80</v>
      </c>
    </row>
    <row r="976" spans="1:5" x14ac:dyDescent="0.3">
      <c r="A976" t="str">
        <f t="shared" si="15"/>
        <v/>
      </c>
      <c r="B976" t="str">
        <f>IF('Indtægter og info om lotterier'!I697="","",'Indtægter og info om lotterier'!A697)</f>
        <v/>
      </c>
      <c r="C976" t="str">
        <f>IF('Indtægter og info om lotterier'!I697="","",'Indtægter og info om lotterier'!H697)</f>
        <v/>
      </c>
      <c r="D976" t="str">
        <f>IF('Indtægter og info om lotterier'!I697="","",'Indtægter og info om lotterier'!I697)</f>
        <v/>
      </c>
      <c r="E976" t="s">
        <v>80</v>
      </c>
    </row>
    <row r="977" spans="1:5" x14ac:dyDescent="0.3">
      <c r="A977" t="str">
        <f t="shared" si="15"/>
        <v/>
      </c>
      <c r="B977" t="str">
        <f>IF('Indtægter og info om lotterier'!I698="","",'Indtægter og info om lotterier'!A698)</f>
        <v/>
      </c>
      <c r="C977" t="str">
        <f>IF('Indtægter og info om lotterier'!I698="","",'Indtægter og info om lotterier'!H698)</f>
        <v/>
      </c>
      <c r="D977" t="str">
        <f>IF('Indtægter og info om lotterier'!I698="","",'Indtægter og info om lotterier'!I698)</f>
        <v/>
      </c>
      <c r="E977" t="s">
        <v>80</v>
      </c>
    </row>
    <row r="978" spans="1:5" x14ac:dyDescent="0.3">
      <c r="A978" t="str">
        <f t="shared" si="15"/>
        <v/>
      </c>
      <c r="B978" t="str">
        <f>IF('Indtægter og info om lotterier'!I699="","",'Indtægter og info om lotterier'!A699)</f>
        <v/>
      </c>
      <c r="C978" t="str">
        <f>IF('Indtægter og info om lotterier'!I699="","",'Indtægter og info om lotterier'!H699)</f>
        <v/>
      </c>
      <c r="D978" t="str">
        <f>IF('Indtægter og info om lotterier'!I699="","",'Indtægter og info om lotterier'!I699)</f>
        <v/>
      </c>
      <c r="E978" t="s">
        <v>80</v>
      </c>
    </row>
    <row r="979" spans="1:5" x14ac:dyDescent="0.3">
      <c r="A979" t="str">
        <f t="shared" si="15"/>
        <v/>
      </c>
      <c r="B979" t="str">
        <f>IF('Indtægter og info om lotterier'!I700="","",'Indtægter og info om lotterier'!A700)</f>
        <v/>
      </c>
      <c r="C979" t="str">
        <f>IF('Indtægter og info om lotterier'!I700="","",'Indtægter og info om lotterier'!H700)</f>
        <v/>
      </c>
      <c r="D979" t="str">
        <f>IF('Indtægter og info om lotterier'!I700="","",'Indtægter og info om lotterier'!I700)</f>
        <v/>
      </c>
      <c r="E979" t="s">
        <v>80</v>
      </c>
    </row>
    <row r="980" spans="1:5" x14ac:dyDescent="0.3">
      <c r="A980" t="str">
        <f t="shared" si="15"/>
        <v/>
      </c>
      <c r="B980" t="str">
        <f>IF('Indtægter og info om lotterier'!I701="","",'Indtægter og info om lotterier'!A701)</f>
        <v/>
      </c>
      <c r="C980" t="str">
        <f>IF('Indtægter og info om lotterier'!I701="","",'Indtægter og info om lotterier'!H701)</f>
        <v/>
      </c>
      <c r="D980" t="str">
        <f>IF('Indtægter og info om lotterier'!I701="","",'Indtægter og info om lotterier'!I701)</f>
        <v/>
      </c>
      <c r="E980" t="s">
        <v>80</v>
      </c>
    </row>
    <row r="981" spans="1:5" x14ac:dyDescent="0.3">
      <c r="A981" t="str">
        <f t="shared" si="15"/>
        <v/>
      </c>
      <c r="B981" t="str">
        <f>IF('Indtægter og info om lotterier'!I702="","",'Indtægter og info om lotterier'!A702)</f>
        <v/>
      </c>
      <c r="C981" t="str">
        <f>IF('Indtægter og info om lotterier'!I702="","",'Indtægter og info om lotterier'!H702)</f>
        <v/>
      </c>
      <c r="D981" t="str">
        <f>IF('Indtægter og info om lotterier'!I702="","",'Indtægter og info om lotterier'!I702)</f>
        <v/>
      </c>
      <c r="E981" t="s">
        <v>80</v>
      </c>
    </row>
    <row r="982" spans="1:5" x14ac:dyDescent="0.3">
      <c r="A982" t="str">
        <f t="shared" si="15"/>
        <v/>
      </c>
      <c r="B982" t="str">
        <f>IF('Indtægter og info om lotterier'!I703="","",'Indtægter og info om lotterier'!A703)</f>
        <v/>
      </c>
      <c r="C982" t="str">
        <f>IF('Indtægter og info om lotterier'!I703="","",'Indtægter og info om lotterier'!H703)</f>
        <v/>
      </c>
      <c r="D982" t="str">
        <f>IF('Indtægter og info om lotterier'!I703="","",'Indtægter og info om lotterier'!I703)</f>
        <v/>
      </c>
      <c r="E982" t="s">
        <v>80</v>
      </c>
    </row>
    <row r="983" spans="1:5" x14ac:dyDescent="0.3">
      <c r="A983" t="str">
        <f t="shared" si="15"/>
        <v/>
      </c>
      <c r="B983" t="str">
        <f>IF('Indtægter og info om lotterier'!I704="","",'Indtægter og info om lotterier'!A704)</f>
        <v/>
      </c>
      <c r="C983" t="str">
        <f>IF('Indtægter og info om lotterier'!I704="","",'Indtægter og info om lotterier'!H704)</f>
        <v/>
      </c>
      <c r="D983" t="str">
        <f>IF('Indtægter og info om lotterier'!I704="","",'Indtægter og info om lotterier'!I704)</f>
        <v/>
      </c>
      <c r="E983" t="s">
        <v>80</v>
      </c>
    </row>
    <row r="984" spans="1:5" x14ac:dyDescent="0.3">
      <c r="A984" t="str">
        <f t="shared" si="15"/>
        <v/>
      </c>
      <c r="B984" t="str">
        <f>IF('Indtægter og info om lotterier'!I705="","",'Indtægter og info om lotterier'!A705)</f>
        <v/>
      </c>
      <c r="C984" t="str">
        <f>IF('Indtægter og info om lotterier'!I705="","",'Indtægter og info om lotterier'!H705)</f>
        <v/>
      </c>
      <c r="D984" t="str">
        <f>IF('Indtægter og info om lotterier'!I705="","",'Indtægter og info om lotterier'!I705)</f>
        <v/>
      </c>
      <c r="E984" t="s">
        <v>80</v>
      </c>
    </row>
    <row r="985" spans="1:5" x14ac:dyDescent="0.3">
      <c r="A985" t="str">
        <f t="shared" si="15"/>
        <v/>
      </c>
      <c r="B985" t="str">
        <f>IF('Indtægter og info om lotterier'!I706="","",'Indtægter og info om lotterier'!A706)</f>
        <v/>
      </c>
      <c r="C985" t="str">
        <f>IF('Indtægter og info om lotterier'!I706="","",'Indtægter og info om lotterier'!H706)</f>
        <v/>
      </c>
      <c r="D985" t="str">
        <f>IF('Indtægter og info om lotterier'!I706="","",'Indtægter og info om lotterier'!I706)</f>
        <v/>
      </c>
      <c r="E985" t="s">
        <v>80</v>
      </c>
    </row>
    <row r="986" spans="1:5" x14ac:dyDescent="0.3">
      <c r="A986" t="str">
        <f t="shared" si="15"/>
        <v/>
      </c>
      <c r="B986" t="str">
        <f>IF('Indtægter og info om lotterier'!I707="","",'Indtægter og info om lotterier'!A707)</f>
        <v/>
      </c>
      <c r="C986" t="str">
        <f>IF('Indtægter og info om lotterier'!I707="","",'Indtægter og info om lotterier'!H707)</f>
        <v/>
      </c>
      <c r="D986" t="str">
        <f>IF('Indtægter og info om lotterier'!I707="","",'Indtægter og info om lotterier'!I707)</f>
        <v/>
      </c>
      <c r="E986" t="s">
        <v>80</v>
      </c>
    </row>
    <row r="987" spans="1:5" x14ac:dyDescent="0.3">
      <c r="A987" t="str">
        <f t="shared" si="15"/>
        <v/>
      </c>
      <c r="B987" t="str">
        <f>IF('Indtægter og info om lotterier'!I708="","",'Indtægter og info om lotterier'!A708)</f>
        <v/>
      </c>
      <c r="C987" t="str">
        <f>IF('Indtægter og info om lotterier'!I708="","",'Indtægter og info om lotterier'!H708)</f>
        <v/>
      </c>
      <c r="D987" t="str">
        <f>IF('Indtægter og info om lotterier'!I708="","",'Indtægter og info om lotterier'!I708)</f>
        <v/>
      </c>
      <c r="E987" t="s">
        <v>80</v>
      </c>
    </row>
    <row r="988" spans="1:5" x14ac:dyDescent="0.3">
      <c r="A988" t="str">
        <f t="shared" si="15"/>
        <v/>
      </c>
      <c r="B988" t="str">
        <f>IF('Indtægter og info om lotterier'!I709="","",'Indtægter og info om lotterier'!A709)</f>
        <v/>
      </c>
      <c r="C988" t="str">
        <f>IF('Indtægter og info om lotterier'!I709="","",'Indtægter og info om lotterier'!H709)</f>
        <v/>
      </c>
      <c r="D988" t="str">
        <f>IF('Indtægter og info om lotterier'!I709="","",'Indtægter og info om lotterier'!I709)</f>
        <v/>
      </c>
      <c r="E988" t="s">
        <v>80</v>
      </c>
    </row>
    <row r="989" spans="1:5" x14ac:dyDescent="0.3">
      <c r="A989" t="str">
        <f t="shared" si="15"/>
        <v/>
      </c>
      <c r="B989" t="str">
        <f>IF('Indtægter og info om lotterier'!I710="","",'Indtægter og info om lotterier'!A710)</f>
        <v/>
      </c>
      <c r="C989" t="str">
        <f>IF('Indtægter og info om lotterier'!I710="","",'Indtægter og info om lotterier'!H710)</f>
        <v/>
      </c>
      <c r="D989" t="str">
        <f>IF('Indtægter og info om lotterier'!I710="","",'Indtægter og info om lotterier'!I710)</f>
        <v/>
      </c>
      <c r="E989" t="s">
        <v>80</v>
      </c>
    </row>
    <row r="990" spans="1:5" x14ac:dyDescent="0.3">
      <c r="A990" t="str">
        <f t="shared" ref="A990:A1053" si="16">IF(D990="","","Indtægt")</f>
        <v/>
      </c>
      <c r="B990" t="str">
        <f>IF('Indtægter og info om lotterier'!I711="","",'Indtægter og info om lotterier'!A711)</f>
        <v/>
      </c>
      <c r="C990" t="str">
        <f>IF('Indtægter og info om lotterier'!I711="","",'Indtægter og info om lotterier'!H711)</f>
        <v/>
      </c>
      <c r="D990" t="str">
        <f>IF('Indtægter og info om lotterier'!I711="","",'Indtægter og info om lotterier'!I711)</f>
        <v/>
      </c>
      <c r="E990" t="s">
        <v>80</v>
      </c>
    </row>
    <row r="991" spans="1:5" x14ac:dyDescent="0.3">
      <c r="A991" t="str">
        <f t="shared" si="16"/>
        <v/>
      </c>
      <c r="B991" t="str">
        <f>IF('Indtægter og info om lotterier'!I712="","",'Indtægter og info om lotterier'!A712)</f>
        <v/>
      </c>
      <c r="C991" t="str">
        <f>IF('Indtægter og info om lotterier'!I712="","",'Indtægter og info om lotterier'!H712)</f>
        <v/>
      </c>
      <c r="D991" t="str">
        <f>IF('Indtægter og info om lotterier'!I712="","",'Indtægter og info om lotterier'!I712)</f>
        <v/>
      </c>
      <c r="E991" t="s">
        <v>80</v>
      </c>
    </row>
    <row r="992" spans="1:5" x14ac:dyDescent="0.3">
      <c r="A992" t="str">
        <f t="shared" si="16"/>
        <v/>
      </c>
      <c r="B992" t="str">
        <f>IF('Indtægter og info om lotterier'!I713="","",'Indtægter og info om lotterier'!A713)</f>
        <v/>
      </c>
      <c r="C992" t="str">
        <f>IF('Indtægter og info om lotterier'!I713="","",'Indtægter og info om lotterier'!H713)</f>
        <v/>
      </c>
      <c r="D992" t="str">
        <f>IF('Indtægter og info om lotterier'!I713="","",'Indtægter og info om lotterier'!I713)</f>
        <v/>
      </c>
      <c r="E992" t="s">
        <v>80</v>
      </c>
    </row>
    <row r="993" spans="1:5" x14ac:dyDescent="0.3">
      <c r="A993" t="str">
        <f t="shared" si="16"/>
        <v/>
      </c>
      <c r="B993" t="str">
        <f>IF('Indtægter og info om lotterier'!I714="","",'Indtægter og info om lotterier'!A714)</f>
        <v/>
      </c>
      <c r="C993" t="str">
        <f>IF('Indtægter og info om lotterier'!I714="","",'Indtægter og info om lotterier'!H714)</f>
        <v/>
      </c>
      <c r="D993" t="str">
        <f>IF('Indtægter og info om lotterier'!I714="","",'Indtægter og info om lotterier'!I714)</f>
        <v/>
      </c>
      <c r="E993" t="s">
        <v>80</v>
      </c>
    </row>
    <row r="994" spans="1:5" x14ac:dyDescent="0.3">
      <c r="A994" t="str">
        <f t="shared" si="16"/>
        <v/>
      </c>
      <c r="B994" t="str">
        <f>IF('Indtægter og info om lotterier'!I715="","",'Indtægter og info om lotterier'!A715)</f>
        <v/>
      </c>
      <c r="C994" t="str">
        <f>IF('Indtægter og info om lotterier'!I715="","",'Indtægter og info om lotterier'!H715)</f>
        <v/>
      </c>
      <c r="D994" t="str">
        <f>IF('Indtægter og info om lotterier'!I715="","",'Indtægter og info om lotterier'!I715)</f>
        <v/>
      </c>
      <c r="E994" t="s">
        <v>80</v>
      </c>
    </row>
    <row r="995" spans="1:5" x14ac:dyDescent="0.3">
      <c r="A995" t="str">
        <f t="shared" si="16"/>
        <v/>
      </c>
      <c r="B995" t="str">
        <f>IF('Indtægter og info om lotterier'!I716="","",'Indtægter og info om lotterier'!A716)</f>
        <v/>
      </c>
      <c r="C995" t="str">
        <f>IF('Indtægter og info om lotterier'!I716="","",'Indtægter og info om lotterier'!H716)</f>
        <v/>
      </c>
      <c r="D995" t="str">
        <f>IF('Indtægter og info om lotterier'!I716="","",'Indtægter og info om lotterier'!I716)</f>
        <v/>
      </c>
      <c r="E995" t="s">
        <v>80</v>
      </c>
    </row>
    <row r="996" spans="1:5" x14ac:dyDescent="0.3">
      <c r="A996" t="str">
        <f t="shared" si="16"/>
        <v/>
      </c>
      <c r="B996" t="str">
        <f>IF('Indtægter og info om lotterier'!I717="","",'Indtægter og info om lotterier'!A717)</f>
        <v/>
      </c>
      <c r="C996" t="str">
        <f>IF('Indtægter og info om lotterier'!I717="","",'Indtægter og info om lotterier'!H717)</f>
        <v/>
      </c>
      <c r="D996" t="str">
        <f>IF('Indtægter og info om lotterier'!I717="","",'Indtægter og info om lotterier'!I717)</f>
        <v/>
      </c>
      <c r="E996" t="s">
        <v>80</v>
      </c>
    </row>
    <row r="997" spans="1:5" x14ac:dyDescent="0.3">
      <c r="A997" t="str">
        <f t="shared" si="16"/>
        <v/>
      </c>
      <c r="B997" t="str">
        <f>IF('Indtægter og info om lotterier'!I718="","",'Indtægter og info om lotterier'!A718)</f>
        <v/>
      </c>
      <c r="C997" t="str">
        <f>IF('Indtægter og info om lotterier'!I718="","",'Indtægter og info om lotterier'!H718)</f>
        <v/>
      </c>
      <c r="D997" t="str">
        <f>IF('Indtægter og info om lotterier'!I718="","",'Indtægter og info om lotterier'!I718)</f>
        <v/>
      </c>
      <c r="E997" t="s">
        <v>80</v>
      </c>
    </row>
    <row r="998" spans="1:5" x14ac:dyDescent="0.3">
      <c r="A998" t="str">
        <f t="shared" si="16"/>
        <v/>
      </c>
      <c r="B998" t="str">
        <f>IF('Indtægter og info om lotterier'!I719="","",'Indtægter og info om lotterier'!A719)</f>
        <v/>
      </c>
      <c r="C998" t="str">
        <f>IF('Indtægter og info om lotterier'!I719="","",'Indtægter og info om lotterier'!H719)</f>
        <v/>
      </c>
      <c r="D998" t="str">
        <f>IF('Indtægter og info om lotterier'!I719="","",'Indtægter og info om lotterier'!I719)</f>
        <v/>
      </c>
      <c r="E998" t="s">
        <v>80</v>
      </c>
    </row>
    <row r="999" spans="1:5" x14ac:dyDescent="0.3">
      <c r="A999" t="str">
        <f t="shared" si="16"/>
        <v/>
      </c>
      <c r="B999" t="str">
        <f>IF('Indtægter og info om lotterier'!I720="","",'Indtægter og info om lotterier'!A720)</f>
        <v/>
      </c>
      <c r="C999" t="str">
        <f>IF('Indtægter og info om lotterier'!I720="","",'Indtægter og info om lotterier'!H720)</f>
        <v/>
      </c>
      <c r="D999" t="str">
        <f>IF('Indtægter og info om lotterier'!I720="","",'Indtægter og info om lotterier'!I720)</f>
        <v/>
      </c>
      <c r="E999" t="s">
        <v>80</v>
      </c>
    </row>
    <row r="1000" spans="1:5" x14ac:dyDescent="0.3">
      <c r="A1000" t="str">
        <f t="shared" si="16"/>
        <v/>
      </c>
      <c r="B1000" t="str">
        <f>IF('Indtægter og info om lotterier'!I721="","",'Indtægter og info om lotterier'!A721)</f>
        <v/>
      </c>
      <c r="C1000" t="str">
        <f>IF('Indtægter og info om lotterier'!I721="","",'Indtægter og info om lotterier'!H721)</f>
        <v/>
      </c>
      <c r="D1000" t="str">
        <f>IF('Indtægter og info om lotterier'!I721="","",'Indtægter og info om lotterier'!I721)</f>
        <v/>
      </c>
      <c r="E1000" t="s">
        <v>80</v>
      </c>
    </row>
    <row r="1001" spans="1:5" x14ac:dyDescent="0.3">
      <c r="A1001" t="str">
        <f t="shared" si="16"/>
        <v/>
      </c>
      <c r="B1001" t="str">
        <f>IF('Indtægter og info om lotterier'!I722="","",'Indtægter og info om lotterier'!A722)</f>
        <v/>
      </c>
      <c r="C1001" t="str">
        <f>IF('Indtægter og info om lotterier'!I722="","",'Indtægter og info om lotterier'!H722)</f>
        <v/>
      </c>
      <c r="D1001" t="str">
        <f>IF('Indtægter og info om lotterier'!I722="","",'Indtægter og info om lotterier'!I722)</f>
        <v/>
      </c>
      <c r="E1001" t="s">
        <v>80</v>
      </c>
    </row>
    <row r="1002" spans="1:5" x14ac:dyDescent="0.3">
      <c r="A1002" t="str">
        <f t="shared" si="16"/>
        <v/>
      </c>
      <c r="B1002" t="str">
        <f>IF('Indtægter og info om lotterier'!I723="","",'Indtægter og info om lotterier'!A723)</f>
        <v/>
      </c>
      <c r="C1002" t="str">
        <f>IF('Indtægter og info om lotterier'!I723="","",'Indtægter og info om lotterier'!H723)</f>
        <v/>
      </c>
      <c r="D1002" t="str">
        <f>IF('Indtægter og info om lotterier'!I723="","",'Indtægter og info om lotterier'!I723)</f>
        <v/>
      </c>
      <c r="E1002" t="s">
        <v>80</v>
      </c>
    </row>
    <row r="1003" spans="1:5" x14ac:dyDescent="0.3">
      <c r="A1003" t="str">
        <f t="shared" si="16"/>
        <v/>
      </c>
      <c r="B1003" t="str">
        <f>IF('Indtægter og info om lotterier'!I724="","",'Indtægter og info om lotterier'!A724)</f>
        <v/>
      </c>
      <c r="C1003" t="str">
        <f>IF('Indtægter og info om lotterier'!I724="","",'Indtægter og info om lotterier'!H724)</f>
        <v/>
      </c>
      <c r="D1003" t="str">
        <f>IF('Indtægter og info om lotterier'!I724="","",'Indtægter og info om lotterier'!I724)</f>
        <v/>
      </c>
      <c r="E1003" t="s">
        <v>80</v>
      </c>
    </row>
    <row r="1004" spans="1:5" x14ac:dyDescent="0.3">
      <c r="A1004" t="str">
        <f t="shared" si="16"/>
        <v/>
      </c>
      <c r="B1004" t="str">
        <f>IF('Indtægter og info om lotterier'!I725="","",'Indtægter og info om lotterier'!A725)</f>
        <v/>
      </c>
      <c r="C1004" t="str">
        <f>IF('Indtægter og info om lotterier'!I725="","",'Indtægter og info om lotterier'!H725)</f>
        <v/>
      </c>
      <c r="D1004" t="str">
        <f>IF('Indtægter og info om lotterier'!I725="","",'Indtægter og info om lotterier'!I725)</f>
        <v/>
      </c>
      <c r="E1004" t="s">
        <v>80</v>
      </c>
    </row>
    <row r="1005" spans="1:5" x14ac:dyDescent="0.3">
      <c r="A1005" t="str">
        <f t="shared" si="16"/>
        <v/>
      </c>
      <c r="B1005" t="str">
        <f>IF('Indtægter og info om lotterier'!I726="","",'Indtægter og info om lotterier'!A726)</f>
        <v/>
      </c>
      <c r="C1005" t="str">
        <f>IF('Indtægter og info om lotterier'!I726="","",'Indtægter og info om lotterier'!H726)</f>
        <v/>
      </c>
      <c r="D1005" t="str">
        <f>IF('Indtægter og info om lotterier'!I726="","",'Indtægter og info om lotterier'!I726)</f>
        <v/>
      </c>
      <c r="E1005" t="s">
        <v>80</v>
      </c>
    </row>
    <row r="1006" spans="1:5" x14ac:dyDescent="0.3">
      <c r="A1006" t="str">
        <f t="shared" si="16"/>
        <v/>
      </c>
      <c r="B1006" t="str">
        <f>IF('Indtægter og info om lotterier'!I727="","",'Indtægter og info om lotterier'!A727)</f>
        <v/>
      </c>
      <c r="C1006" t="str">
        <f>IF('Indtægter og info om lotterier'!I727="","",'Indtægter og info om lotterier'!H727)</f>
        <v/>
      </c>
      <c r="D1006" t="str">
        <f>IF('Indtægter og info om lotterier'!I727="","",'Indtægter og info om lotterier'!I727)</f>
        <v/>
      </c>
      <c r="E1006" t="s">
        <v>80</v>
      </c>
    </row>
    <row r="1007" spans="1:5" x14ac:dyDescent="0.3">
      <c r="A1007" t="str">
        <f t="shared" si="16"/>
        <v/>
      </c>
      <c r="B1007" t="str">
        <f>IF('Indtægter og info om lotterier'!I728="","",'Indtægter og info om lotterier'!A728)</f>
        <v/>
      </c>
      <c r="C1007" t="str">
        <f>IF('Indtægter og info om lotterier'!I728="","",'Indtægter og info om lotterier'!H728)</f>
        <v/>
      </c>
      <c r="D1007" t="str">
        <f>IF('Indtægter og info om lotterier'!I728="","",'Indtægter og info om lotterier'!I728)</f>
        <v/>
      </c>
      <c r="E1007" t="s">
        <v>80</v>
      </c>
    </row>
    <row r="1008" spans="1:5" x14ac:dyDescent="0.3">
      <c r="A1008" t="str">
        <f t="shared" si="16"/>
        <v/>
      </c>
      <c r="B1008" t="str">
        <f>IF('Indtægter og info om lotterier'!I729="","",'Indtægter og info om lotterier'!A729)</f>
        <v/>
      </c>
      <c r="C1008" t="str">
        <f>IF('Indtægter og info om lotterier'!I729="","",'Indtægter og info om lotterier'!H729)</f>
        <v/>
      </c>
      <c r="D1008" t="str">
        <f>IF('Indtægter og info om lotterier'!I729="","",'Indtægter og info om lotterier'!I729)</f>
        <v/>
      </c>
      <c r="E1008" t="s">
        <v>80</v>
      </c>
    </row>
    <row r="1009" spans="1:5" x14ac:dyDescent="0.3">
      <c r="A1009" t="str">
        <f t="shared" si="16"/>
        <v/>
      </c>
      <c r="B1009" t="str">
        <f>IF('Indtægter og info om lotterier'!I730="","",'Indtægter og info om lotterier'!A730)</f>
        <v/>
      </c>
      <c r="C1009" t="str">
        <f>IF('Indtægter og info om lotterier'!I730="","",'Indtægter og info om lotterier'!H730)</f>
        <v/>
      </c>
      <c r="D1009" t="str">
        <f>IF('Indtægter og info om lotterier'!I730="","",'Indtægter og info om lotterier'!I730)</f>
        <v/>
      </c>
      <c r="E1009" t="s">
        <v>80</v>
      </c>
    </row>
    <row r="1010" spans="1:5" x14ac:dyDescent="0.3">
      <c r="A1010" t="str">
        <f t="shared" si="16"/>
        <v/>
      </c>
      <c r="B1010" t="str">
        <f>IF('Indtægter og info om lotterier'!I731="","",'Indtægter og info om lotterier'!A731)</f>
        <v/>
      </c>
      <c r="C1010" t="str">
        <f>IF('Indtægter og info om lotterier'!I731="","",'Indtægter og info om lotterier'!H731)</f>
        <v/>
      </c>
      <c r="D1010" t="str">
        <f>IF('Indtægter og info om lotterier'!I731="","",'Indtægter og info om lotterier'!I731)</f>
        <v/>
      </c>
      <c r="E1010" t="s">
        <v>80</v>
      </c>
    </row>
    <row r="1011" spans="1:5" x14ac:dyDescent="0.3">
      <c r="A1011" t="str">
        <f t="shared" si="16"/>
        <v/>
      </c>
      <c r="B1011" t="str">
        <f>IF('Indtægter og info om lotterier'!I732="","",'Indtægter og info om lotterier'!A732)</f>
        <v/>
      </c>
      <c r="C1011" t="str">
        <f>IF('Indtægter og info om lotterier'!I732="","",'Indtægter og info om lotterier'!H732)</f>
        <v/>
      </c>
      <c r="D1011" t="str">
        <f>IF('Indtægter og info om lotterier'!I732="","",'Indtægter og info om lotterier'!I732)</f>
        <v/>
      </c>
      <c r="E1011" t="s">
        <v>80</v>
      </c>
    </row>
    <row r="1012" spans="1:5" x14ac:dyDescent="0.3">
      <c r="A1012" t="str">
        <f t="shared" si="16"/>
        <v/>
      </c>
      <c r="B1012" t="str">
        <f>IF('Indtægter og info om lotterier'!I733="","",'Indtægter og info om lotterier'!A733)</f>
        <v/>
      </c>
      <c r="C1012" t="str">
        <f>IF('Indtægter og info om lotterier'!I733="","",'Indtægter og info om lotterier'!H733)</f>
        <v/>
      </c>
      <c r="D1012" t="str">
        <f>IF('Indtægter og info om lotterier'!I733="","",'Indtægter og info om lotterier'!I733)</f>
        <v/>
      </c>
      <c r="E1012" t="s">
        <v>80</v>
      </c>
    </row>
    <row r="1013" spans="1:5" x14ac:dyDescent="0.3">
      <c r="A1013" t="str">
        <f t="shared" si="16"/>
        <v/>
      </c>
      <c r="B1013" t="str">
        <f>IF('Indtægter og info om lotterier'!I734="","",'Indtægter og info om lotterier'!A734)</f>
        <v/>
      </c>
      <c r="C1013" t="str">
        <f>IF('Indtægter og info om lotterier'!I734="","",'Indtægter og info om lotterier'!H734)</f>
        <v/>
      </c>
      <c r="D1013" t="str">
        <f>IF('Indtægter og info om lotterier'!I734="","",'Indtægter og info om lotterier'!I734)</f>
        <v/>
      </c>
      <c r="E1013" t="s">
        <v>80</v>
      </c>
    </row>
    <row r="1014" spans="1:5" x14ac:dyDescent="0.3">
      <c r="A1014" t="str">
        <f t="shared" si="16"/>
        <v/>
      </c>
      <c r="B1014" t="str">
        <f>IF('Indtægter og info om lotterier'!I735="","",'Indtægter og info om lotterier'!A735)</f>
        <v/>
      </c>
      <c r="C1014" t="str">
        <f>IF('Indtægter og info om lotterier'!I735="","",'Indtægter og info om lotterier'!H735)</f>
        <v/>
      </c>
      <c r="D1014" t="str">
        <f>IF('Indtægter og info om lotterier'!I735="","",'Indtægter og info om lotterier'!I735)</f>
        <v/>
      </c>
      <c r="E1014" t="s">
        <v>80</v>
      </c>
    </row>
    <row r="1015" spans="1:5" x14ac:dyDescent="0.3">
      <c r="A1015" t="str">
        <f t="shared" si="16"/>
        <v/>
      </c>
      <c r="B1015" t="str">
        <f>IF('Indtægter og info om lotterier'!I736="","",'Indtægter og info om lotterier'!A736)</f>
        <v/>
      </c>
      <c r="C1015" t="str">
        <f>IF('Indtægter og info om lotterier'!I736="","",'Indtægter og info om lotterier'!H736)</f>
        <v/>
      </c>
      <c r="D1015" t="str">
        <f>IF('Indtægter og info om lotterier'!I736="","",'Indtægter og info om lotterier'!I736)</f>
        <v/>
      </c>
      <c r="E1015" t="s">
        <v>80</v>
      </c>
    </row>
    <row r="1016" spans="1:5" x14ac:dyDescent="0.3">
      <c r="A1016" t="str">
        <f t="shared" si="16"/>
        <v/>
      </c>
      <c r="B1016" t="str">
        <f>IF('Indtægter og info om lotterier'!I737="","",'Indtægter og info om lotterier'!A737)</f>
        <v/>
      </c>
      <c r="C1016" t="str">
        <f>IF('Indtægter og info om lotterier'!I737="","",'Indtægter og info om lotterier'!H737)</f>
        <v/>
      </c>
      <c r="D1016" t="str">
        <f>IF('Indtægter og info om lotterier'!I737="","",'Indtægter og info om lotterier'!I737)</f>
        <v/>
      </c>
      <c r="E1016" t="s">
        <v>80</v>
      </c>
    </row>
    <row r="1017" spans="1:5" x14ac:dyDescent="0.3">
      <c r="A1017" t="str">
        <f t="shared" si="16"/>
        <v/>
      </c>
      <c r="B1017" t="str">
        <f>IF('Indtægter og info om lotterier'!I738="","",'Indtægter og info om lotterier'!A738)</f>
        <v/>
      </c>
      <c r="C1017" t="str">
        <f>IF('Indtægter og info om lotterier'!I738="","",'Indtægter og info om lotterier'!H738)</f>
        <v/>
      </c>
      <c r="D1017" t="str">
        <f>IF('Indtægter og info om lotterier'!I738="","",'Indtægter og info om lotterier'!I738)</f>
        <v/>
      </c>
      <c r="E1017" t="s">
        <v>80</v>
      </c>
    </row>
    <row r="1018" spans="1:5" x14ac:dyDescent="0.3">
      <c r="A1018" t="str">
        <f t="shared" si="16"/>
        <v/>
      </c>
      <c r="B1018" t="str">
        <f>IF('Indtægter og info om lotterier'!I739="","",'Indtægter og info om lotterier'!A739)</f>
        <v/>
      </c>
      <c r="C1018" t="str">
        <f>IF('Indtægter og info om lotterier'!I739="","",'Indtægter og info om lotterier'!H739)</f>
        <v/>
      </c>
      <c r="D1018" t="str">
        <f>IF('Indtægter og info om lotterier'!I739="","",'Indtægter og info om lotterier'!I739)</f>
        <v/>
      </c>
      <c r="E1018" t="s">
        <v>80</v>
      </c>
    </row>
    <row r="1019" spans="1:5" x14ac:dyDescent="0.3">
      <c r="A1019" t="str">
        <f t="shared" si="16"/>
        <v/>
      </c>
      <c r="B1019" t="str">
        <f>IF('Indtægter og info om lotterier'!I740="","",'Indtægter og info om lotterier'!A740)</f>
        <v/>
      </c>
      <c r="C1019" t="str">
        <f>IF('Indtægter og info om lotterier'!I740="","",'Indtægter og info om lotterier'!H740)</f>
        <v/>
      </c>
      <c r="D1019" t="str">
        <f>IF('Indtægter og info om lotterier'!I740="","",'Indtægter og info om lotterier'!I740)</f>
        <v/>
      </c>
      <c r="E1019" t="s">
        <v>80</v>
      </c>
    </row>
    <row r="1020" spans="1:5" x14ac:dyDescent="0.3">
      <c r="A1020" t="str">
        <f t="shared" si="16"/>
        <v/>
      </c>
      <c r="B1020" t="str">
        <f>IF('Indtægter og info om lotterier'!I741="","",'Indtægter og info om lotterier'!A741)</f>
        <v/>
      </c>
      <c r="C1020" t="str">
        <f>IF('Indtægter og info om lotterier'!I741="","",'Indtægter og info om lotterier'!H741)</f>
        <v/>
      </c>
      <c r="D1020" t="str">
        <f>IF('Indtægter og info om lotterier'!I741="","",'Indtægter og info om lotterier'!I741)</f>
        <v/>
      </c>
      <c r="E1020" t="s">
        <v>80</v>
      </c>
    </row>
    <row r="1021" spans="1:5" x14ac:dyDescent="0.3">
      <c r="A1021" t="str">
        <f t="shared" si="16"/>
        <v/>
      </c>
      <c r="B1021" t="str">
        <f>IF('Indtægter og info om lotterier'!I742="","",'Indtægter og info om lotterier'!A742)</f>
        <v/>
      </c>
      <c r="C1021" t="str">
        <f>IF('Indtægter og info om lotterier'!I742="","",'Indtægter og info om lotterier'!H742)</f>
        <v/>
      </c>
      <c r="D1021" t="str">
        <f>IF('Indtægter og info om lotterier'!I742="","",'Indtægter og info om lotterier'!I742)</f>
        <v/>
      </c>
      <c r="E1021" t="s">
        <v>80</v>
      </c>
    </row>
    <row r="1022" spans="1:5" x14ac:dyDescent="0.3">
      <c r="A1022" t="str">
        <f t="shared" si="16"/>
        <v/>
      </c>
      <c r="B1022" t="str">
        <f>IF('Indtægter og info om lotterier'!I743="","",'Indtægter og info om lotterier'!A743)</f>
        <v/>
      </c>
      <c r="C1022" t="str">
        <f>IF('Indtægter og info om lotterier'!I743="","",'Indtægter og info om lotterier'!H743)</f>
        <v/>
      </c>
      <c r="D1022" t="str">
        <f>IF('Indtægter og info om lotterier'!I743="","",'Indtægter og info om lotterier'!I743)</f>
        <v/>
      </c>
      <c r="E1022" t="s">
        <v>80</v>
      </c>
    </row>
    <row r="1023" spans="1:5" x14ac:dyDescent="0.3">
      <c r="A1023" t="str">
        <f t="shared" si="16"/>
        <v/>
      </c>
      <c r="B1023" t="str">
        <f>IF('Indtægter og info om lotterier'!I744="","",'Indtægter og info om lotterier'!A744)</f>
        <v/>
      </c>
      <c r="C1023" t="str">
        <f>IF('Indtægter og info om lotterier'!I744="","",'Indtægter og info om lotterier'!H744)</f>
        <v/>
      </c>
      <c r="D1023" t="str">
        <f>IF('Indtægter og info om lotterier'!I744="","",'Indtægter og info om lotterier'!I744)</f>
        <v/>
      </c>
      <c r="E1023" t="s">
        <v>80</v>
      </c>
    </row>
    <row r="1024" spans="1:5" x14ac:dyDescent="0.3">
      <c r="A1024" t="str">
        <f t="shared" si="16"/>
        <v/>
      </c>
      <c r="B1024" t="str">
        <f>IF('Indtægter og info om lotterier'!I745="","",'Indtægter og info om lotterier'!A745)</f>
        <v/>
      </c>
      <c r="C1024" t="str">
        <f>IF('Indtægter og info om lotterier'!I745="","",'Indtægter og info om lotterier'!H745)</f>
        <v/>
      </c>
      <c r="D1024" t="str">
        <f>IF('Indtægter og info om lotterier'!I745="","",'Indtægter og info om lotterier'!I745)</f>
        <v/>
      </c>
      <c r="E1024" t="s">
        <v>80</v>
      </c>
    </row>
    <row r="1025" spans="1:5" x14ac:dyDescent="0.3">
      <c r="A1025" t="str">
        <f t="shared" si="16"/>
        <v/>
      </c>
      <c r="B1025" t="str">
        <f>IF('Indtægter og info om lotterier'!I746="","",'Indtægter og info om lotterier'!A746)</f>
        <v/>
      </c>
      <c r="C1025" t="str">
        <f>IF('Indtægter og info om lotterier'!I746="","",'Indtægter og info om lotterier'!H746)</f>
        <v/>
      </c>
      <c r="D1025" t="str">
        <f>IF('Indtægter og info om lotterier'!I746="","",'Indtægter og info om lotterier'!I746)</f>
        <v/>
      </c>
      <c r="E1025" t="s">
        <v>80</v>
      </c>
    </row>
    <row r="1026" spans="1:5" x14ac:dyDescent="0.3">
      <c r="A1026" t="str">
        <f t="shared" si="16"/>
        <v/>
      </c>
      <c r="B1026" t="str">
        <f>IF('Indtægter og info om lotterier'!I747="","",'Indtægter og info om lotterier'!A747)</f>
        <v/>
      </c>
      <c r="C1026" t="str">
        <f>IF('Indtægter og info om lotterier'!I747="","",'Indtægter og info om lotterier'!H747)</f>
        <v/>
      </c>
      <c r="D1026" t="str">
        <f>IF('Indtægter og info om lotterier'!I747="","",'Indtægter og info om lotterier'!I747)</f>
        <v/>
      </c>
      <c r="E1026" t="s">
        <v>80</v>
      </c>
    </row>
    <row r="1027" spans="1:5" x14ac:dyDescent="0.3">
      <c r="A1027" t="str">
        <f t="shared" si="16"/>
        <v/>
      </c>
      <c r="B1027" t="str">
        <f>IF('Indtægter og info om lotterier'!I748="","",'Indtægter og info om lotterier'!A748)</f>
        <v/>
      </c>
      <c r="C1027" t="str">
        <f>IF('Indtægter og info om lotterier'!I748="","",'Indtægter og info om lotterier'!H748)</f>
        <v/>
      </c>
      <c r="D1027" t="str">
        <f>IF('Indtægter og info om lotterier'!I748="","",'Indtægter og info om lotterier'!I748)</f>
        <v/>
      </c>
      <c r="E1027" t="s">
        <v>80</v>
      </c>
    </row>
    <row r="1028" spans="1:5" x14ac:dyDescent="0.3">
      <c r="A1028" t="str">
        <f t="shared" si="16"/>
        <v/>
      </c>
      <c r="B1028" t="str">
        <f>IF('Indtægter og info om lotterier'!I749="","",'Indtægter og info om lotterier'!A749)</f>
        <v/>
      </c>
      <c r="C1028" t="str">
        <f>IF('Indtægter og info om lotterier'!I749="","",'Indtægter og info om lotterier'!H749)</f>
        <v/>
      </c>
      <c r="D1028" t="str">
        <f>IF('Indtægter og info om lotterier'!I749="","",'Indtægter og info om lotterier'!I749)</f>
        <v/>
      </c>
      <c r="E1028" t="s">
        <v>80</v>
      </c>
    </row>
    <row r="1029" spans="1:5" x14ac:dyDescent="0.3">
      <c r="A1029" t="str">
        <f t="shared" si="16"/>
        <v/>
      </c>
      <c r="B1029" t="str">
        <f>IF('Indtægter og info om lotterier'!I750="","",'Indtægter og info om lotterier'!A750)</f>
        <v/>
      </c>
      <c r="C1029" t="str">
        <f>IF('Indtægter og info om lotterier'!I750="","",'Indtægter og info om lotterier'!H750)</f>
        <v/>
      </c>
      <c r="D1029" t="str">
        <f>IF('Indtægter og info om lotterier'!I750="","",'Indtægter og info om lotterier'!I750)</f>
        <v/>
      </c>
      <c r="E1029" t="s">
        <v>80</v>
      </c>
    </row>
    <row r="1030" spans="1:5" x14ac:dyDescent="0.3">
      <c r="A1030" t="str">
        <f t="shared" si="16"/>
        <v/>
      </c>
      <c r="B1030" t="str">
        <f>IF('Indtægter og info om lotterier'!I751="","",'Indtægter og info om lotterier'!A751)</f>
        <v/>
      </c>
      <c r="C1030" t="str">
        <f>IF('Indtægter og info om lotterier'!I751="","",'Indtægter og info om lotterier'!H751)</f>
        <v/>
      </c>
      <c r="D1030" t="str">
        <f>IF('Indtægter og info om lotterier'!I751="","",'Indtægter og info om lotterier'!I751)</f>
        <v/>
      </c>
      <c r="E1030" t="s">
        <v>80</v>
      </c>
    </row>
    <row r="1031" spans="1:5" x14ac:dyDescent="0.3">
      <c r="A1031" t="str">
        <f t="shared" si="16"/>
        <v/>
      </c>
      <c r="B1031" t="str">
        <f>IF('Indtægter og info om lotterier'!I752="","",'Indtægter og info om lotterier'!A752)</f>
        <v/>
      </c>
      <c r="C1031" t="str">
        <f>IF('Indtægter og info om lotterier'!I752="","",'Indtægter og info om lotterier'!H752)</f>
        <v/>
      </c>
      <c r="D1031" t="str">
        <f>IF('Indtægter og info om lotterier'!I752="","",'Indtægter og info om lotterier'!I752)</f>
        <v/>
      </c>
      <c r="E1031" t="s">
        <v>80</v>
      </c>
    </row>
    <row r="1032" spans="1:5" x14ac:dyDescent="0.3">
      <c r="A1032" t="str">
        <f t="shared" si="16"/>
        <v/>
      </c>
      <c r="B1032" t="str">
        <f>IF('Indtægter og info om lotterier'!I753="","",'Indtægter og info om lotterier'!A753)</f>
        <v/>
      </c>
      <c r="C1032" t="str">
        <f>IF('Indtægter og info om lotterier'!I753="","",'Indtægter og info om lotterier'!H753)</f>
        <v/>
      </c>
      <c r="D1032" t="str">
        <f>IF('Indtægter og info om lotterier'!I753="","",'Indtægter og info om lotterier'!I753)</f>
        <v/>
      </c>
      <c r="E1032" t="s">
        <v>80</v>
      </c>
    </row>
    <row r="1033" spans="1:5" x14ac:dyDescent="0.3">
      <c r="A1033" t="str">
        <f t="shared" si="16"/>
        <v/>
      </c>
      <c r="B1033" t="str">
        <f>IF('Indtægter og info om lotterier'!I754="","",'Indtægter og info om lotterier'!A754)</f>
        <v/>
      </c>
      <c r="C1033" t="str">
        <f>IF('Indtægter og info om lotterier'!I754="","",'Indtægter og info om lotterier'!H754)</f>
        <v/>
      </c>
      <c r="D1033" t="str">
        <f>IF('Indtægter og info om lotterier'!I754="","",'Indtægter og info om lotterier'!I754)</f>
        <v/>
      </c>
      <c r="E1033" t="s">
        <v>80</v>
      </c>
    </row>
    <row r="1034" spans="1:5" x14ac:dyDescent="0.3">
      <c r="A1034" t="str">
        <f t="shared" si="16"/>
        <v/>
      </c>
      <c r="B1034" t="str">
        <f>IF('Indtægter og info om lotterier'!I755="","",'Indtægter og info om lotterier'!A755)</f>
        <v/>
      </c>
      <c r="C1034" t="str">
        <f>IF('Indtægter og info om lotterier'!I755="","",'Indtægter og info om lotterier'!H755)</f>
        <v/>
      </c>
      <c r="D1034" t="str">
        <f>IF('Indtægter og info om lotterier'!I755="","",'Indtægter og info om lotterier'!I755)</f>
        <v/>
      </c>
      <c r="E1034" t="s">
        <v>80</v>
      </c>
    </row>
    <row r="1035" spans="1:5" x14ac:dyDescent="0.3">
      <c r="A1035" t="str">
        <f t="shared" si="16"/>
        <v/>
      </c>
      <c r="B1035" t="str">
        <f>IF('Indtægter og info om lotterier'!I756="","",'Indtægter og info om lotterier'!A756)</f>
        <v/>
      </c>
      <c r="C1035" t="str">
        <f>IF('Indtægter og info om lotterier'!I756="","",'Indtægter og info om lotterier'!H756)</f>
        <v/>
      </c>
      <c r="D1035" t="str">
        <f>IF('Indtægter og info om lotterier'!I756="","",'Indtægter og info om lotterier'!I756)</f>
        <v/>
      </c>
      <c r="E1035" t="s">
        <v>80</v>
      </c>
    </row>
    <row r="1036" spans="1:5" x14ac:dyDescent="0.3">
      <c r="A1036" t="str">
        <f t="shared" si="16"/>
        <v/>
      </c>
      <c r="B1036" t="str">
        <f>IF('Indtægter og info om lotterier'!I757="","",'Indtægter og info om lotterier'!A757)</f>
        <v/>
      </c>
      <c r="C1036" t="str">
        <f>IF('Indtægter og info om lotterier'!I757="","",'Indtægter og info om lotterier'!H757)</f>
        <v/>
      </c>
      <c r="D1036" t="str">
        <f>IF('Indtægter og info om lotterier'!I757="","",'Indtægter og info om lotterier'!I757)</f>
        <v/>
      </c>
      <c r="E1036" t="s">
        <v>80</v>
      </c>
    </row>
    <row r="1037" spans="1:5" x14ac:dyDescent="0.3">
      <c r="A1037" t="str">
        <f t="shared" si="16"/>
        <v/>
      </c>
      <c r="B1037" t="str">
        <f>IF('Indtægter og info om lotterier'!I758="","",'Indtægter og info om lotterier'!A758)</f>
        <v/>
      </c>
      <c r="C1037" t="str">
        <f>IF('Indtægter og info om lotterier'!I758="","",'Indtægter og info om lotterier'!H758)</f>
        <v/>
      </c>
      <c r="D1037" t="str">
        <f>IF('Indtægter og info om lotterier'!I758="","",'Indtægter og info om lotterier'!I758)</f>
        <v/>
      </c>
      <c r="E1037" t="s">
        <v>80</v>
      </c>
    </row>
    <row r="1038" spans="1:5" x14ac:dyDescent="0.3">
      <c r="A1038" t="str">
        <f t="shared" si="16"/>
        <v/>
      </c>
      <c r="B1038" t="str">
        <f>IF('Indtægter og info om lotterier'!I759="","",'Indtægter og info om lotterier'!A759)</f>
        <v/>
      </c>
      <c r="C1038" t="str">
        <f>IF('Indtægter og info om lotterier'!I759="","",'Indtægter og info om lotterier'!H759)</f>
        <v/>
      </c>
      <c r="D1038" t="str">
        <f>IF('Indtægter og info om lotterier'!I759="","",'Indtægter og info om lotterier'!I759)</f>
        <v/>
      </c>
      <c r="E1038" t="s">
        <v>80</v>
      </c>
    </row>
    <row r="1039" spans="1:5" x14ac:dyDescent="0.3">
      <c r="A1039" t="str">
        <f t="shared" si="16"/>
        <v/>
      </c>
      <c r="B1039" t="str">
        <f>IF('Indtægter og info om lotterier'!I760="","",'Indtægter og info om lotterier'!A760)</f>
        <v/>
      </c>
      <c r="C1039" t="str">
        <f>IF('Indtægter og info om lotterier'!I760="","",'Indtægter og info om lotterier'!H760)</f>
        <v/>
      </c>
      <c r="D1039" t="str">
        <f>IF('Indtægter og info om lotterier'!I760="","",'Indtægter og info om lotterier'!I760)</f>
        <v/>
      </c>
      <c r="E1039" t="s">
        <v>80</v>
      </c>
    </row>
    <row r="1040" spans="1:5" x14ac:dyDescent="0.3">
      <c r="A1040" t="str">
        <f t="shared" si="16"/>
        <v/>
      </c>
      <c r="B1040" t="str">
        <f>IF('Indtægter og info om lotterier'!I761="","",'Indtægter og info om lotterier'!A761)</f>
        <v/>
      </c>
      <c r="C1040" t="str">
        <f>IF('Indtægter og info om lotterier'!I761="","",'Indtægter og info om lotterier'!H761)</f>
        <v/>
      </c>
      <c r="D1040" t="str">
        <f>IF('Indtægter og info om lotterier'!I761="","",'Indtægter og info om lotterier'!I761)</f>
        <v/>
      </c>
      <c r="E1040" t="s">
        <v>80</v>
      </c>
    </row>
    <row r="1041" spans="1:5" x14ac:dyDescent="0.3">
      <c r="A1041" t="str">
        <f t="shared" si="16"/>
        <v/>
      </c>
      <c r="B1041" t="str">
        <f>IF('Indtægter og info om lotterier'!I762="","",'Indtægter og info om lotterier'!A762)</f>
        <v/>
      </c>
      <c r="C1041" t="str">
        <f>IF('Indtægter og info om lotterier'!I762="","",'Indtægter og info om lotterier'!H762)</f>
        <v/>
      </c>
      <c r="D1041" t="str">
        <f>IF('Indtægter og info om lotterier'!I762="","",'Indtægter og info om lotterier'!I762)</f>
        <v/>
      </c>
      <c r="E1041" t="s">
        <v>80</v>
      </c>
    </row>
    <row r="1042" spans="1:5" x14ac:dyDescent="0.3">
      <c r="A1042" t="str">
        <f t="shared" si="16"/>
        <v/>
      </c>
      <c r="B1042" t="str">
        <f>IF('Indtægter og info om lotterier'!I763="","",'Indtægter og info om lotterier'!A763)</f>
        <v/>
      </c>
      <c r="C1042" t="str">
        <f>IF('Indtægter og info om lotterier'!I763="","",'Indtægter og info om lotterier'!H763)</f>
        <v/>
      </c>
      <c r="D1042" t="str">
        <f>IF('Indtægter og info om lotterier'!I763="","",'Indtægter og info om lotterier'!I763)</f>
        <v/>
      </c>
      <c r="E1042" t="s">
        <v>80</v>
      </c>
    </row>
    <row r="1043" spans="1:5" x14ac:dyDescent="0.3">
      <c r="A1043" t="str">
        <f t="shared" si="16"/>
        <v/>
      </c>
      <c r="B1043" t="str">
        <f>IF('Indtægter og info om lotterier'!I764="","",'Indtægter og info om lotterier'!A764)</f>
        <v/>
      </c>
      <c r="C1043" t="str">
        <f>IF('Indtægter og info om lotterier'!I764="","",'Indtægter og info om lotterier'!H764)</f>
        <v/>
      </c>
      <c r="D1043" t="str">
        <f>IF('Indtægter og info om lotterier'!I764="","",'Indtægter og info om lotterier'!I764)</f>
        <v/>
      </c>
      <c r="E1043" t="s">
        <v>80</v>
      </c>
    </row>
    <row r="1044" spans="1:5" x14ac:dyDescent="0.3">
      <c r="A1044" t="str">
        <f t="shared" si="16"/>
        <v/>
      </c>
      <c r="B1044" t="str">
        <f>IF('Indtægter og info om lotterier'!I765="","",'Indtægter og info om lotterier'!A765)</f>
        <v/>
      </c>
      <c r="C1044" t="str">
        <f>IF('Indtægter og info om lotterier'!I765="","",'Indtægter og info om lotterier'!H765)</f>
        <v/>
      </c>
      <c r="D1044" t="str">
        <f>IF('Indtægter og info om lotterier'!I765="","",'Indtægter og info om lotterier'!I765)</f>
        <v/>
      </c>
      <c r="E1044" t="s">
        <v>80</v>
      </c>
    </row>
    <row r="1045" spans="1:5" x14ac:dyDescent="0.3">
      <c r="A1045" t="str">
        <f t="shared" si="16"/>
        <v/>
      </c>
      <c r="B1045" t="str">
        <f>IF('Indtægter og info om lotterier'!I766="","",'Indtægter og info om lotterier'!A766)</f>
        <v/>
      </c>
      <c r="C1045" t="str">
        <f>IF('Indtægter og info om lotterier'!I766="","",'Indtægter og info om lotterier'!H766)</f>
        <v/>
      </c>
      <c r="D1045" t="str">
        <f>IF('Indtægter og info om lotterier'!I766="","",'Indtægter og info om lotterier'!I766)</f>
        <v/>
      </c>
      <c r="E1045" t="s">
        <v>80</v>
      </c>
    </row>
    <row r="1046" spans="1:5" x14ac:dyDescent="0.3">
      <c r="A1046" t="str">
        <f t="shared" si="16"/>
        <v/>
      </c>
      <c r="B1046" t="str">
        <f>IF('Indtægter og info om lotterier'!I767="","",'Indtægter og info om lotterier'!A767)</f>
        <v/>
      </c>
      <c r="C1046" t="str">
        <f>IF('Indtægter og info om lotterier'!I767="","",'Indtægter og info om lotterier'!H767)</f>
        <v/>
      </c>
      <c r="D1046" t="str">
        <f>IF('Indtægter og info om lotterier'!I767="","",'Indtægter og info om lotterier'!I767)</f>
        <v/>
      </c>
      <c r="E1046" t="s">
        <v>80</v>
      </c>
    </row>
    <row r="1047" spans="1:5" x14ac:dyDescent="0.3">
      <c r="A1047" t="str">
        <f t="shared" si="16"/>
        <v/>
      </c>
      <c r="B1047" t="str">
        <f>IF('Indtægter og info om lotterier'!I768="","",'Indtægter og info om lotterier'!A768)</f>
        <v/>
      </c>
      <c r="C1047" t="str">
        <f>IF('Indtægter og info om lotterier'!I768="","",'Indtægter og info om lotterier'!H768)</f>
        <v/>
      </c>
      <c r="D1047" t="str">
        <f>IF('Indtægter og info om lotterier'!I768="","",'Indtægter og info om lotterier'!I768)</f>
        <v/>
      </c>
      <c r="E1047" t="s">
        <v>80</v>
      </c>
    </row>
    <row r="1048" spans="1:5" x14ac:dyDescent="0.3">
      <c r="A1048" t="str">
        <f t="shared" si="16"/>
        <v/>
      </c>
      <c r="B1048" t="str">
        <f>IF('Indtægter og info om lotterier'!I769="","",'Indtægter og info om lotterier'!A769)</f>
        <v/>
      </c>
      <c r="C1048" t="str">
        <f>IF('Indtægter og info om lotterier'!I769="","",'Indtægter og info om lotterier'!H769)</f>
        <v/>
      </c>
      <c r="D1048" t="str">
        <f>IF('Indtægter og info om lotterier'!I769="","",'Indtægter og info om lotterier'!I769)</f>
        <v/>
      </c>
      <c r="E1048" t="s">
        <v>80</v>
      </c>
    </row>
    <row r="1049" spans="1:5" x14ac:dyDescent="0.3">
      <c r="A1049" t="str">
        <f t="shared" si="16"/>
        <v/>
      </c>
      <c r="B1049" t="str">
        <f>IF('Indtægter og info om lotterier'!I770="","",'Indtægter og info om lotterier'!A770)</f>
        <v/>
      </c>
      <c r="C1049" t="str">
        <f>IF('Indtægter og info om lotterier'!I770="","",'Indtægter og info om lotterier'!H770)</f>
        <v/>
      </c>
      <c r="D1049" t="str">
        <f>IF('Indtægter og info om lotterier'!I770="","",'Indtægter og info om lotterier'!I770)</f>
        <v/>
      </c>
      <c r="E1049" t="s">
        <v>80</v>
      </c>
    </row>
    <row r="1050" spans="1:5" x14ac:dyDescent="0.3">
      <c r="A1050" t="str">
        <f t="shared" si="16"/>
        <v/>
      </c>
      <c r="B1050" t="str">
        <f>IF('Indtægter og info om lotterier'!I771="","",'Indtægter og info om lotterier'!A771)</f>
        <v/>
      </c>
      <c r="C1050" t="str">
        <f>IF('Indtægter og info om lotterier'!I771="","",'Indtægter og info om lotterier'!H771)</f>
        <v/>
      </c>
      <c r="D1050" t="str">
        <f>IF('Indtægter og info om lotterier'!I771="","",'Indtægter og info om lotterier'!I771)</f>
        <v/>
      </c>
      <c r="E1050" t="s">
        <v>80</v>
      </c>
    </row>
    <row r="1051" spans="1:5" x14ac:dyDescent="0.3">
      <c r="A1051" t="str">
        <f t="shared" si="16"/>
        <v/>
      </c>
      <c r="B1051" t="str">
        <f>IF('Indtægter og info om lotterier'!I772="","",'Indtægter og info om lotterier'!A772)</f>
        <v/>
      </c>
      <c r="C1051" t="str">
        <f>IF('Indtægter og info om lotterier'!I772="","",'Indtægter og info om lotterier'!H772)</f>
        <v/>
      </c>
      <c r="D1051" t="str">
        <f>IF('Indtægter og info om lotterier'!I772="","",'Indtægter og info om lotterier'!I772)</f>
        <v/>
      </c>
      <c r="E1051" t="s">
        <v>80</v>
      </c>
    </row>
    <row r="1052" spans="1:5" x14ac:dyDescent="0.3">
      <c r="A1052" t="str">
        <f t="shared" si="16"/>
        <v/>
      </c>
      <c r="B1052" t="str">
        <f>IF('Indtægter og info om lotterier'!I773="","",'Indtægter og info om lotterier'!A773)</f>
        <v/>
      </c>
      <c r="C1052" t="str">
        <f>IF('Indtægter og info om lotterier'!I773="","",'Indtægter og info om lotterier'!H773)</f>
        <v/>
      </c>
      <c r="D1052" t="str">
        <f>IF('Indtægter og info om lotterier'!I773="","",'Indtægter og info om lotterier'!I773)</f>
        <v/>
      </c>
      <c r="E1052" t="s">
        <v>80</v>
      </c>
    </row>
    <row r="1053" spans="1:5" x14ac:dyDescent="0.3">
      <c r="A1053" t="str">
        <f t="shared" si="16"/>
        <v/>
      </c>
      <c r="B1053" t="str">
        <f>IF('Indtægter og info om lotterier'!I774="","",'Indtægter og info om lotterier'!A774)</f>
        <v/>
      </c>
      <c r="C1053" t="str">
        <f>IF('Indtægter og info om lotterier'!I774="","",'Indtægter og info om lotterier'!H774)</f>
        <v/>
      </c>
      <c r="D1053" t="str">
        <f>IF('Indtægter og info om lotterier'!I774="","",'Indtægter og info om lotterier'!I774)</f>
        <v/>
      </c>
      <c r="E1053" t="s">
        <v>80</v>
      </c>
    </row>
    <row r="1054" spans="1:5" x14ac:dyDescent="0.3">
      <c r="A1054" t="str">
        <f t="shared" ref="A1054:A1117" si="17">IF(D1054="","","Indtægt")</f>
        <v/>
      </c>
      <c r="B1054" t="str">
        <f>IF('Indtægter og info om lotterier'!I775="","",'Indtægter og info om lotterier'!A775)</f>
        <v/>
      </c>
      <c r="C1054" t="str">
        <f>IF('Indtægter og info om lotterier'!I775="","",'Indtægter og info om lotterier'!H775)</f>
        <v/>
      </c>
      <c r="D1054" t="str">
        <f>IF('Indtægter og info om lotterier'!I775="","",'Indtægter og info om lotterier'!I775)</f>
        <v/>
      </c>
      <c r="E1054" t="s">
        <v>80</v>
      </c>
    </row>
    <row r="1055" spans="1:5" x14ac:dyDescent="0.3">
      <c r="A1055" t="str">
        <f t="shared" si="17"/>
        <v/>
      </c>
      <c r="B1055" t="str">
        <f>IF('Indtægter og info om lotterier'!I776="","",'Indtægter og info om lotterier'!A776)</f>
        <v/>
      </c>
      <c r="C1055" t="str">
        <f>IF('Indtægter og info om lotterier'!I776="","",'Indtægter og info om lotterier'!H776)</f>
        <v/>
      </c>
      <c r="D1055" t="str">
        <f>IF('Indtægter og info om lotterier'!I776="","",'Indtægter og info om lotterier'!I776)</f>
        <v/>
      </c>
      <c r="E1055" t="s">
        <v>80</v>
      </c>
    </row>
    <row r="1056" spans="1:5" x14ac:dyDescent="0.3">
      <c r="A1056" t="str">
        <f t="shared" si="17"/>
        <v/>
      </c>
      <c r="B1056" t="str">
        <f>IF('Indtægter og info om lotterier'!I777="","",'Indtægter og info om lotterier'!A777)</f>
        <v/>
      </c>
      <c r="C1056" t="str">
        <f>IF('Indtægter og info om lotterier'!I777="","",'Indtægter og info om lotterier'!H777)</f>
        <v/>
      </c>
      <c r="D1056" t="str">
        <f>IF('Indtægter og info om lotterier'!I777="","",'Indtægter og info om lotterier'!I777)</f>
        <v/>
      </c>
      <c r="E1056" t="s">
        <v>80</v>
      </c>
    </row>
    <row r="1057" spans="1:5" x14ac:dyDescent="0.3">
      <c r="A1057" t="str">
        <f t="shared" si="17"/>
        <v/>
      </c>
      <c r="B1057" t="str">
        <f>IF('Indtægter og info om lotterier'!I778="","",'Indtægter og info om lotterier'!A778)</f>
        <v/>
      </c>
      <c r="C1057" t="str">
        <f>IF('Indtægter og info om lotterier'!I778="","",'Indtægter og info om lotterier'!H778)</f>
        <v/>
      </c>
      <c r="D1057" t="str">
        <f>IF('Indtægter og info om lotterier'!I778="","",'Indtægter og info om lotterier'!I778)</f>
        <v/>
      </c>
      <c r="E1057" t="s">
        <v>80</v>
      </c>
    </row>
    <row r="1058" spans="1:5" x14ac:dyDescent="0.3">
      <c r="A1058" t="str">
        <f t="shared" si="17"/>
        <v/>
      </c>
      <c r="B1058" t="str">
        <f>IF('Indtægter og info om lotterier'!I779="","",'Indtægter og info om lotterier'!A779)</f>
        <v/>
      </c>
      <c r="C1058" t="str">
        <f>IF('Indtægter og info om lotterier'!I779="","",'Indtægter og info om lotterier'!H779)</f>
        <v/>
      </c>
      <c r="D1058" t="str">
        <f>IF('Indtægter og info om lotterier'!I779="","",'Indtægter og info om lotterier'!I779)</f>
        <v/>
      </c>
      <c r="E1058" t="s">
        <v>80</v>
      </c>
    </row>
    <row r="1059" spans="1:5" x14ac:dyDescent="0.3">
      <c r="A1059" t="str">
        <f t="shared" si="17"/>
        <v/>
      </c>
      <c r="B1059" t="str">
        <f>IF('Indtægter og info om lotterier'!I780="","",'Indtægter og info om lotterier'!A780)</f>
        <v/>
      </c>
      <c r="C1059" t="str">
        <f>IF('Indtægter og info om lotterier'!I780="","",'Indtægter og info om lotterier'!H780)</f>
        <v/>
      </c>
      <c r="D1059" t="str">
        <f>IF('Indtægter og info om lotterier'!I780="","",'Indtægter og info om lotterier'!I780)</f>
        <v/>
      </c>
      <c r="E1059" t="s">
        <v>80</v>
      </c>
    </row>
    <row r="1060" spans="1:5" x14ac:dyDescent="0.3">
      <c r="A1060" t="str">
        <f t="shared" si="17"/>
        <v/>
      </c>
      <c r="B1060" t="str">
        <f>IF('Indtægter og info om lotterier'!I781="","",'Indtægter og info om lotterier'!A781)</f>
        <v/>
      </c>
      <c r="C1060" t="str">
        <f>IF('Indtægter og info om lotterier'!I781="","",'Indtægter og info om lotterier'!H781)</f>
        <v/>
      </c>
      <c r="D1060" t="str">
        <f>IF('Indtægter og info om lotterier'!I781="","",'Indtægter og info om lotterier'!I781)</f>
        <v/>
      </c>
      <c r="E1060" t="s">
        <v>80</v>
      </c>
    </row>
    <row r="1061" spans="1:5" x14ac:dyDescent="0.3">
      <c r="A1061" t="str">
        <f t="shared" si="17"/>
        <v/>
      </c>
      <c r="B1061" t="str">
        <f>IF('Indtægter og info om lotterier'!I782="","",'Indtægter og info om lotterier'!A782)</f>
        <v/>
      </c>
      <c r="C1061" t="str">
        <f>IF('Indtægter og info om lotterier'!I782="","",'Indtægter og info om lotterier'!H782)</f>
        <v/>
      </c>
      <c r="D1061" t="str">
        <f>IF('Indtægter og info om lotterier'!I782="","",'Indtægter og info om lotterier'!I782)</f>
        <v/>
      </c>
      <c r="E1061" t="s">
        <v>80</v>
      </c>
    </row>
    <row r="1062" spans="1:5" x14ac:dyDescent="0.3">
      <c r="A1062" t="str">
        <f t="shared" si="17"/>
        <v/>
      </c>
      <c r="B1062" t="str">
        <f>IF('Indtægter og info om lotterier'!I783="","",'Indtægter og info om lotterier'!A783)</f>
        <v/>
      </c>
      <c r="C1062" t="str">
        <f>IF('Indtægter og info om lotterier'!I783="","",'Indtægter og info om lotterier'!H783)</f>
        <v/>
      </c>
      <c r="D1062" t="str">
        <f>IF('Indtægter og info om lotterier'!I783="","",'Indtægter og info om lotterier'!I783)</f>
        <v/>
      </c>
      <c r="E1062" t="s">
        <v>80</v>
      </c>
    </row>
    <row r="1063" spans="1:5" x14ac:dyDescent="0.3">
      <c r="A1063" t="str">
        <f t="shared" si="17"/>
        <v/>
      </c>
      <c r="B1063" t="str">
        <f>IF('Indtægter og info om lotterier'!I784="","",'Indtægter og info om lotterier'!A784)</f>
        <v/>
      </c>
      <c r="C1063" t="str">
        <f>IF('Indtægter og info om lotterier'!I784="","",'Indtægter og info om lotterier'!H784)</f>
        <v/>
      </c>
      <c r="D1063" t="str">
        <f>IF('Indtægter og info om lotterier'!I784="","",'Indtægter og info om lotterier'!I784)</f>
        <v/>
      </c>
      <c r="E1063" t="s">
        <v>80</v>
      </c>
    </row>
    <row r="1064" spans="1:5" x14ac:dyDescent="0.3">
      <c r="A1064" t="str">
        <f t="shared" si="17"/>
        <v/>
      </c>
      <c r="B1064" t="str">
        <f>IF('Indtægter og info om lotterier'!I785="","",'Indtægter og info om lotterier'!A785)</f>
        <v/>
      </c>
      <c r="C1064" t="str">
        <f>IF('Indtægter og info om lotterier'!I785="","",'Indtægter og info om lotterier'!H785)</f>
        <v/>
      </c>
      <c r="D1064" t="str">
        <f>IF('Indtægter og info om lotterier'!I785="","",'Indtægter og info om lotterier'!I785)</f>
        <v/>
      </c>
      <c r="E1064" t="s">
        <v>80</v>
      </c>
    </row>
    <row r="1065" spans="1:5" x14ac:dyDescent="0.3">
      <c r="A1065" t="str">
        <f t="shared" si="17"/>
        <v/>
      </c>
      <c r="B1065" t="str">
        <f>IF('Indtægter og info om lotterier'!I786="","",'Indtægter og info om lotterier'!A786)</f>
        <v/>
      </c>
      <c r="C1065" t="str">
        <f>IF('Indtægter og info om lotterier'!I786="","",'Indtægter og info om lotterier'!H786)</f>
        <v/>
      </c>
      <c r="D1065" t="str">
        <f>IF('Indtægter og info om lotterier'!I786="","",'Indtægter og info om lotterier'!I786)</f>
        <v/>
      </c>
      <c r="E1065" t="s">
        <v>80</v>
      </c>
    </row>
    <row r="1066" spans="1:5" x14ac:dyDescent="0.3">
      <c r="A1066" t="str">
        <f t="shared" si="17"/>
        <v/>
      </c>
      <c r="B1066" t="str">
        <f>IF('Indtægter og info om lotterier'!I787="","",'Indtægter og info om lotterier'!A787)</f>
        <v/>
      </c>
      <c r="C1066" t="str">
        <f>IF('Indtægter og info om lotterier'!I787="","",'Indtægter og info om lotterier'!H787)</f>
        <v/>
      </c>
      <c r="D1066" t="str">
        <f>IF('Indtægter og info om lotterier'!I787="","",'Indtægter og info om lotterier'!I787)</f>
        <v/>
      </c>
      <c r="E1066" t="s">
        <v>80</v>
      </c>
    </row>
    <row r="1067" spans="1:5" x14ac:dyDescent="0.3">
      <c r="A1067" t="str">
        <f t="shared" si="17"/>
        <v/>
      </c>
      <c r="B1067" t="str">
        <f>IF('Indtægter og info om lotterier'!I788="","",'Indtægter og info om lotterier'!A788)</f>
        <v/>
      </c>
      <c r="C1067" t="str">
        <f>IF('Indtægter og info om lotterier'!I788="","",'Indtægter og info om lotterier'!H788)</f>
        <v/>
      </c>
      <c r="D1067" t="str">
        <f>IF('Indtægter og info om lotterier'!I788="","",'Indtægter og info om lotterier'!I788)</f>
        <v/>
      </c>
      <c r="E1067" t="s">
        <v>80</v>
      </c>
    </row>
    <row r="1068" spans="1:5" x14ac:dyDescent="0.3">
      <c r="A1068" t="str">
        <f t="shared" si="17"/>
        <v/>
      </c>
      <c r="B1068" t="str">
        <f>IF('Indtægter og info om lotterier'!I789="","",'Indtægter og info om lotterier'!A789)</f>
        <v/>
      </c>
      <c r="C1068" t="str">
        <f>IF('Indtægter og info om lotterier'!I789="","",'Indtægter og info om lotterier'!H789)</f>
        <v/>
      </c>
      <c r="D1068" t="str">
        <f>IF('Indtægter og info om lotterier'!I789="","",'Indtægter og info om lotterier'!I789)</f>
        <v/>
      </c>
      <c r="E1068" t="s">
        <v>80</v>
      </c>
    </row>
    <row r="1069" spans="1:5" x14ac:dyDescent="0.3">
      <c r="A1069" t="str">
        <f t="shared" si="17"/>
        <v/>
      </c>
      <c r="B1069" t="str">
        <f>IF('Indtægter og info om lotterier'!I790="","",'Indtægter og info om lotterier'!A790)</f>
        <v/>
      </c>
      <c r="C1069" t="str">
        <f>IF('Indtægter og info om lotterier'!I790="","",'Indtægter og info om lotterier'!H790)</f>
        <v/>
      </c>
      <c r="D1069" t="str">
        <f>IF('Indtægter og info om lotterier'!I790="","",'Indtægter og info om lotterier'!I790)</f>
        <v/>
      </c>
      <c r="E1069" t="s">
        <v>80</v>
      </c>
    </row>
    <row r="1070" spans="1:5" x14ac:dyDescent="0.3">
      <c r="A1070" t="str">
        <f t="shared" si="17"/>
        <v/>
      </c>
      <c r="B1070" t="str">
        <f>IF('Indtægter og info om lotterier'!I791="","",'Indtægter og info om lotterier'!A791)</f>
        <v/>
      </c>
      <c r="C1070" t="str">
        <f>IF('Indtægter og info om lotterier'!I791="","",'Indtægter og info om lotterier'!H791)</f>
        <v/>
      </c>
      <c r="D1070" t="str">
        <f>IF('Indtægter og info om lotterier'!I791="","",'Indtægter og info om lotterier'!I791)</f>
        <v/>
      </c>
      <c r="E1070" t="s">
        <v>80</v>
      </c>
    </row>
    <row r="1071" spans="1:5" x14ac:dyDescent="0.3">
      <c r="A1071" t="str">
        <f t="shared" si="17"/>
        <v/>
      </c>
      <c r="B1071" t="str">
        <f>IF('Indtægter og info om lotterier'!I792="","",'Indtægter og info om lotterier'!A792)</f>
        <v/>
      </c>
      <c r="C1071" t="str">
        <f>IF('Indtægter og info om lotterier'!I792="","",'Indtægter og info om lotterier'!H792)</f>
        <v/>
      </c>
      <c r="D1071" t="str">
        <f>IF('Indtægter og info om lotterier'!I792="","",'Indtægter og info om lotterier'!I792)</f>
        <v/>
      </c>
      <c r="E1071" t="s">
        <v>80</v>
      </c>
    </row>
    <row r="1072" spans="1:5" x14ac:dyDescent="0.3">
      <c r="A1072" t="str">
        <f t="shared" si="17"/>
        <v/>
      </c>
      <c r="B1072" t="str">
        <f>IF('Indtægter og info om lotterier'!I793="","",'Indtægter og info om lotterier'!A793)</f>
        <v/>
      </c>
      <c r="C1072" t="str">
        <f>IF('Indtægter og info om lotterier'!I793="","",'Indtægter og info om lotterier'!H793)</f>
        <v/>
      </c>
      <c r="D1072" t="str">
        <f>IF('Indtægter og info om lotterier'!I793="","",'Indtægter og info om lotterier'!I793)</f>
        <v/>
      </c>
      <c r="E1072" t="s">
        <v>80</v>
      </c>
    </row>
    <row r="1073" spans="1:5" x14ac:dyDescent="0.3">
      <c r="A1073" t="str">
        <f t="shared" si="17"/>
        <v/>
      </c>
      <c r="B1073" t="str">
        <f>IF('Indtægter og info om lotterier'!I794="","",'Indtægter og info om lotterier'!A794)</f>
        <v/>
      </c>
      <c r="C1073" t="str">
        <f>IF('Indtægter og info om lotterier'!I794="","",'Indtægter og info om lotterier'!H794)</f>
        <v/>
      </c>
      <c r="D1073" t="str">
        <f>IF('Indtægter og info om lotterier'!I794="","",'Indtægter og info om lotterier'!I794)</f>
        <v/>
      </c>
      <c r="E1073" t="s">
        <v>80</v>
      </c>
    </row>
    <row r="1074" spans="1:5" x14ac:dyDescent="0.3">
      <c r="A1074" t="str">
        <f t="shared" si="17"/>
        <v/>
      </c>
      <c r="B1074" t="str">
        <f>IF('Indtægter og info om lotterier'!I795="","",'Indtægter og info om lotterier'!A795)</f>
        <v/>
      </c>
      <c r="C1074" t="str">
        <f>IF('Indtægter og info om lotterier'!I795="","",'Indtægter og info om lotterier'!H795)</f>
        <v/>
      </c>
      <c r="D1074" t="str">
        <f>IF('Indtægter og info om lotterier'!I795="","",'Indtægter og info om lotterier'!I795)</f>
        <v/>
      </c>
      <c r="E1074" t="s">
        <v>80</v>
      </c>
    </row>
    <row r="1075" spans="1:5" x14ac:dyDescent="0.3">
      <c r="A1075" t="str">
        <f t="shared" si="17"/>
        <v/>
      </c>
      <c r="B1075" t="str">
        <f>IF('Indtægter og info om lotterier'!I796="","",'Indtægter og info om lotterier'!A796)</f>
        <v/>
      </c>
      <c r="C1075" t="str">
        <f>IF('Indtægter og info om lotterier'!I796="","",'Indtægter og info om lotterier'!H796)</f>
        <v/>
      </c>
      <c r="D1075" t="str">
        <f>IF('Indtægter og info om lotterier'!I796="","",'Indtægter og info om lotterier'!I796)</f>
        <v/>
      </c>
      <c r="E1075" t="s">
        <v>80</v>
      </c>
    </row>
    <row r="1076" spans="1:5" x14ac:dyDescent="0.3">
      <c r="A1076" t="str">
        <f t="shared" si="17"/>
        <v/>
      </c>
      <c r="B1076" t="str">
        <f>IF('Indtægter og info om lotterier'!I797="","",'Indtægter og info om lotterier'!A797)</f>
        <v/>
      </c>
      <c r="C1076" t="str">
        <f>IF('Indtægter og info om lotterier'!I797="","",'Indtægter og info om lotterier'!H797)</f>
        <v/>
      </c>
      <c r="D1076" t="str">
        <f>IF('Indtægter og info om lotterier'!I797="","",'Indtægter og info om lotterier'!I797)</f>
        <v/>
      </c>
      <c r="E1076" t="s">
        <v>80</v>
      </c>
    </row>
    <row r="1077" spans="1:5" x14ac:dyDescent="0.3">
      <c r="A1077" t="str">
        <f t="shared" si="17"/>
        <v/>
      </c>
      <c r="B1077" t="str">
        <f>IF('Indtægter og info om lotterier'!I798="","",'Indtægter og info om lotterier'!A798)</f>
        <v/>
      </c>
      <c r="C1077" t="str">
        <f>IF('Indtægter og info om lotterier'!I798="","",'Indtægter og info om lotterier'!H798)</f>
        <v/>
      </c>
      <c r="D1077" t="str">
        <f>IF('Indtægter og info om lotterier'!I798="","",'Indtægter og info om lotterier'!I798)</f>
        <v/>
      </c>
      <c r="E1077" t="s">
        <v>80</v>
      </c>
    </row>
    <row r="1078" spans="1:5" x14ac:dyDescent="0.3">
      <c r="A1078" t="str">
        <f t="shared" si="17"/>
        <v/>
      </c>
      <c r="B1078" t="str">
        <f>IF('Indtægter og info om lotterier'!I799="","",'Indtægter og info om lotterier'!A799)</f>
        <v/>
      </c>
      <c r="C1078" t="str">
        <f>IF('Indtægter og info om lotterier'!I799="","",'Indtægter og info om lotterier'!H799)</f>
        <v/>
      </c>
      <c r="D1078" t="str">
        <f>IF('Indtægter og info om lotterier'!I799="","",'Indtægter og info om lotterier'!I799)</f>
        <v/>
      </c>
      <c r="E1078" t="s">
        <v>80</v>
      </c>
    </row>
    <row r="1079" spans="1:5" x14ac:dyDescent="0.3">
      <c r="A1079" t="str">
        <f t="shared" si="17"/>
        <v/>
      </c>
      <c r="B1079" t="str">
        <f>IF('Indtægter og info om lotterier'!I800="","",'Indtægter og info om lotterier'!A800)</f>
        <v/>
      </c>
      <c r="C1079" t="str">
        <f>IF('Indtægter og info om lotterier'!I800="","",'Indtægter og info om lotterier'!H800)</f>
        <v/>
      </c>
      <c r="D1079" t="str">
        <f>IF('Indtægter og info om lotterier'!I800="","",'Indtægter og info om lotterier'!I800)</f>
        <v/>
      </c>
      <c r="E1079" t="s">
        <v>80</v>
      </c>
    </row>
    <row r="1080" spans="1:5" x14ac:dyDescent="0.3">
      <c r="A1080" t="str">
        <f t="shared" si="17"/>
        <v/>
      </c>
      <c r="B1080" t="str">
        <f>IF('Indtægter og info om lotterier'!I801="","",'Indtægter og info om lotterier'!A801)</f>
        <v/>
      </c>
      <c r="C1080" t="str">
        <f>IF('Indtægter og info om lotterier'!I801="","",'Indtægter og info om lotterier'!H801)</f>
        <v/>
      </c>
      <c r="D1080" t="str">
        <f>IF('Indtægter og info om lotterier'!I801="","",'Indtægter og info om lotterier'!I801)</f>
        <v/>
      </c>
      <c r="E1080" t="s">
        <v>80</v>
      </c>
    </row>
    <row r="1081" spans="1:5" x14ac:dyDescent="0.3">
      <c r="A1081" t="str">
        <f t="shared" si="17"/>
        <v/>
      </c>
      <c r="B1081" t="str">
        <f>IF('Indtægter og info om lotterier'!I802="","",'Indtægter og info om lotterier'!A802)</f>
        <v/>
      </c>
      <c r="C1081" t="str">
        <f>IF('Indtægter og info om lotterier'!I802="","",'Indtægter og info om lotterier'!H802)</f>
        <v/>
      </c>
      <c r="D1081" t="str">
        <f>IF('Indtægter og info om lotterier'!I802="","",'Indtægter og info om lotterier'!I802)</f>
        <v/>
      </c>
      <c r="E1081" t="s">
        <v>80</v>
      </c>
    </row>
    <row r="1082" spans="1:5" x14ac:dyDescent="0.3">
      <c r="A1082" t="str">
        <f t="shared" si="17"/>
        <v/>
      </c>
      <c r="B1082" t="str">
        <f>IF('Indtægter og info om lotterier'!I803="","",'Indtægter og info om lotterier'!A803)</f>
        <v/>
      </c>
      <c r="C1082" t="str">
        <f>IF('Indtægter og info om lotterier'!I803="","",'Indtægter og info om lotterier'!H803)</f>
        <v/>
      </c>
      <c r="D1082" t="str">
        <f>IF('Indtægter og info om lotterier'!I803="","",'Indtægter og info om lotterier'!I803)</f>
        <v/>
      </c>
      <c r="E1082" t="s">
        <v>80</v>
      </c>
    </row>
    <row r="1083" spans="1:5" x14ac:dyDescent="0.3">
      <c r="A1083" t="str">
        <f t="shared" si="17"/>
        <v/>
      </c>
      <c r="B1083" t="str">
        <f>IF('Indtægter og info om lotterier'!I804="","",'Indtægter og info om lotterier'!A804)</f>
        <v/>
      </c>
      <c r="C1083" t="str">
        <f>IF('Indtægter og info om lotterier'!I804="","",'Indtægter og info om lotterier'!H804)</f>
        <v/>
      </c>
      <c r="D1083" t="str">
        <f>IF('Indtægter og info om lotterier'!I804="","",'Indtægter og info om lotterier'!I804)</f>
        <v/>
      </c>
      <c r="E1083" t="s">
        <v>80</v>
      </c>
    </row>
    <row r="1084" spans="1:5" x14ac:dyDescent="0.3">
      <c r="A1084" t="str">
        <f t="shared" si="17"/>
        <v/>
      </c>
      <c r="B1084" t="str">
        <f>IF('Indtægter og info om lotterier'!I805="","",'Indtægter og info om lotterier'!A805)</f>
        <v/>
      </c>
      <c r="C1084" t="str">
        <f>IF('Indtægter og info om lotterier'!I805="","",'Indtægter og info om lotterier'!H805)</f>
        <v/>
      </c>
      <c r="D1084" t="str">
        <f>IF('Indtægter og info om lotterier'!I805="","",'Indtægter og info om lotterier'!I805)</f>
        <v/>
      </c>
      <c r="E1084" t="s">
        <v>80</v>
      </c>
    </row>
    <row r="1085" spans="1:5" x14ac:dyDescent="0.3">
      <c r="A1085" t="str">
        <f t="shared" si="17"/>
        <v/>
      </c>
      <c r="B1085" t="str">
        <f>IF('Indtægter og info om lotterier'!I806="","",'Indtægter og info om lotterier'!A806)</f>
        <v/>
      </c>
      <c r="C1085" t="str">
        <f>IF('Indtægter og info om lotterier'!I806="","",'Indtægter og info om lotterier'!H806)</f>
        <v/>
      </c>
      <c r="D1085" t="str">
        <f>IF('Indtægter og info om lotterier'!I806="","",'Indtægter og info om lotterier'!I806)</f>
        <v/>
      </c>
      <c r="E1085" t="s">
        <v>80</v>
      </c>
    </row>
    <row r="1086" spans="1:5" x14ac:dyDescent="0.3">
      <c r="A1086" t="str">
        <f t="shared" si="17"/>
        <v/>
      </c>
      <c r="B1086" t="str">
        <f>IF('Indtægter og info om lotterier'!I807="","",'Indtægter og info om lotterier'!A807)</f>
        <v/>
      </c>
      <c r="C1086" t="str">
        <f>IF('Indtægter og info om lotterier'!I807="","",'Indtægter og info om lotterier'!H807)</f>
        <v/>
      </c>
      <c r="D1086" t="str">
        <f>IF('Indtægter og info om lotterier'!I807="","",'Indtægter og info om lotterier'!I807)</f>
        <v/>
      </c>
      <c r="E1086" t="s">
        <v>80</v>
      </c>
    </row>
    <row r="1087" spans="1:5" x14ac:dyDescent="0.3">
      <c r="A1087" t="str">
        <f t="shared" si="17"/>
        <v/>
      </c>
      <c r="B1087" t="str">
        <f>IF('Indtægter og info om lotterier'!I808="","",'Indtægter og info om lotterier'!A808)</f>
        <v/>
      </c>
      <c r="C1087" t="str">
        <f>IF('Indtægter og info om lotterier'!I808="","",'Indtægter og info om lotterier'!H808)</f>
        <v/>
      </c>
      <c r="D1087" t="str">
        <f>IF('Indtægter og info om lotterier'!I808="","",'Indtægter og info om lotterier'!I808)</f>
        <v/>
      </c>
      <c r="E1087" t="s">
        <v>80</v>
      </c>
    </row>
    <row r="1088" spans="1:5" x14ac:dyDescent="0.3">
      <c r="A1088" t="str">
        <f t="shared" si="17"/>
        <v/>
      </c>
      <c r="B1088" t="str">
        <f>IF('Indtægter og info om lotterier'!I809="","",'Indtægter og info om lotterier'!A809)</f>
        <v/>
      </c>
      <c r="C1088" t="str">
        <f>IF('Indtægter og info om lotterier'!I809="","",'Indtægter og info om lotterier'!H809)</f>
        <v/>
      </c>
      <c r="D1088" t="str">
        <f>IF('Indtægter og info om lotterier'!I809="","",'Indtægter og info om lotterier'!I809)</f>
        <v/>
      </c>
      <c r="E1088" t="s">
        <v>80</v>
      </c>
    </row>
    <row r="1089" spans="1:5" x14ac:dyDescent="0.3">
      <c r="A1089" t="str">
        <f t="shared" si="17"/>
        <v/>
      </c>
      <c r="B1089" t="str">
        <f>IF('Indtægter og info om lotterier'!I810="","",'Indtægter og info om lotterier'!A810)</f>
        <v/>
      </c>
      <c r="C1089" t="str">
        <f>IF('Indtægter og info om lotterier'!I810="","",'Indtægter og info om lotterier'!H810)</f>
        <v/>
      </c>
      <c r="D1089" t="str">
        <f>IF('Indtægter og info om lotterier'!I810="","",'Indtægter og info om lotterier'!I810)</f>
        <v/>
      </c>
      <c r="E1089" t="s">
        <v>80</v>
      </c>
    </row>
    <row r="1090" spans="1:5" x14ac:dyDescent="0.3">
      <c r="A1090" t="str">
        <f t="shared" si="17"/>
        <v/>
      </c>
      <c r="B1090" t="str">
        <f>IF('Indtægter og info om lotterier'!I811="","",'Indtægter og info om lotterier'!A811)</f>
        <v/>
      </c>
      <c r="C1090" t="str">
        <f>IF('Indtægter og info om lotterier'!I811="","",'Indtægter og info om lotterier'!H811)</f>
        <v/>
      </c>
      <c r="D1090" t="str">
        <f>IF('Indtægter og info om lotterier'!I811="","",'Indtægter og info om lotterier'!I811)</f>
        <v/>
      </c>
      <c r="E1090" t="s">
        <v>80</v>
      </c>
    </row>
    <row r="1091" spans="1:5" x14ac:dyDescent="0.3">
      <c r="A1091" t="str">
        <f t="shared" si="17"/>
        <v/>
      </c>
      <c r="B1091" t="str">
        <f>IF('Indtægter og info om lotterier'!I812="","",'Indtægter og info om lotterier'!A812)</f>
        <v/>
      </c>
      <c r="C1091" t="str">
        <f>IF('Indtægter og info om lotterier'!I812="","",'Indtægter og info om lotterier'!H812)</f>
        <v/>
      </c>
      <c r="D1091" t="str">
        <f>IF('Indtægter og info om lotterier'!I812="","",'Indtægter og info om lotterier'!I812)</f>
        <v/>
      </c>
      <c r="E1091" t="s">
        <v>80</v>
      </c>
    </row>
    <row r="1092" spans="1:5" x14ac:dyDescent="0.3">
      <c r="A1092" t="str">
        <f t="shared" si="17"/>
        <v/>
      </c>
      <c r="B1092" t="str">
        <f>IF('Indtægter og info om lotterier'!I813="","",'Indtægter og info om lotterier'!A813)</f>
        <v/>
      </c>
      <c r="C1092" t="str">
        <f>IF('Indtægter og info om lotterier'!I813="","",'Indtægter og info om lotterier'!H813)</f>
        <v/>
      </c>
      <c r="D1092" t="str">
        <f>IF('Indtægter og info om lotterier'!I813="","",'Indtægter og info om lotterier'!I813)</f>
        <v/>
      </c>
      <c r="E1092" t="s">
        <v>80</v>
      </c>
    </row>
    <row r="1093" spans="1:5" x14ac:dyDescent="0.3">
      <c r="A1093" t="str">
        <f t="shared" si="17"/>
        <v/>
      </c>
      <c r="B1093" t="str">
        <f>IF('Indtægter og info om lotterier'!I814="","",'Indtægter og info om lotterier'!A814)</f>
        <v/>
      </c>
      <c r="C1093" t="str">
        <f>IF('Indtægter og info om lotterier'!I814="","",'Indtægter og info om lotterier'!H814)</f>
        <v/>
      </c>
      <c r="D1093" t="str">
        <f>IF('Indtægter og info om lotterier'!I814="","",'Indtægter og info om lotterier'!I814)</f>
        <v/>
      </c>
      <c r="E1093" t="s">
        <v>80</v>
      </c>
    </row>
    <row r="1094" spans="1:5" x14ac:dyDescent="0.3">
      <c r="A1094" t="str">
        <f t="shared" si="17"/>
        <v/>
      </c>
      <c r="B1094" t="str">
        <f>IF('Indtægter og info om lotterier'!I815="","",'Indtægter og info om lotterier'!A815)</f>
        <v/>
      </c>
      <c r="C1094" t="str">
        <f>IF('Indtægter og info om lotterier'!I815="","",'Indtægter og info om lotterier'!H815)</f>
        <v/>
      </c>
      <c r="D1094" t="str">
        <f>IF('Indtægter og info om lotterier'!I815="","",'Indtægter og info om lotterier'!I815)</f>
        <v/>
      </c>
      <c r="E1094" t="s">
        <v>80</v>
      </c>
    </row>
    <row r="1095" spans="1:5" x14ac:dyDescent="0.3">
      <c r="A1095" t="str">
        <f t="shared" si="17"/>
        <v/>
      </c>
      <c r="B1095" t="str">
        <f>IF('Indtægter og info om lotterier'!I816="","",'Indtægter og info om lotterier'!A816)</f>
        <v/>
      </c>
      <c r="C1095" t="str">
        <f>IF('Indtægter og info om lotterier'!I816="","",'Indtægter og info om lotterier'!H816)</f>
        <v/>
      </c>
      <c r="D1095" t="str">
        <f>IF('Indtægter og info om lotterier'!I816="","",'Indtægter og info om lotterier'!I816)</f>
        <v/>
      </c>
      <c r="E1095" t="s">
        <v>80</v>
      </c>
    </row>
    <row r="1096" spans="1:5" x14ac:dyDescent="0.3">
      <c r="A1096" t="str">
        <f t="shared" si="17"/>
        <v/>
      </c>
      <c r="B1096" t="str">
        <f>IF('Indtægter og info om lotterier'!I817="","",'Indtægter og info om lotterier'!A817)</f>
        <v/>
      </c>
      <c r="C1096" t="str">
        <f>IF('Indtægter og info om lotterier'!I817="","",'Indtægter og info om lotterier'!H817)</f>
        <v/>
      </c>
      <c r="D1096" t="str">
        <f>IF('Indtægter og info om lotterier'!I817="","",'Indtægter og info om lotterier'!I817)</f>
        <v/>
      </c>
      <c r="E1096" t="s">
        <v>80</v>
      </c>
    </row>
    <row r="1097" spans="1:5" x14ac:dyDescent="0.3">
      <c r="A1097" t="str">
        <f t="shared" si="17"/>
        <v/>
      </c>
      <c r="B1097" t="str">
        <f>IF('Indtægter og info om lotterier'!I818="","",'Indtægter og info om lotterier'!A818)</f>
        <v/>
      </c>
      <c r="C1097" t="str">
        <f>IF('Indtægter og info om lotterier'!I818="","",'Indtægter og info om lotterier'!H818)</f>
        <v/>
      </c>
      <c r="D1097" t="str">
        <f>IF('Indtægter og info om lotterier'!I818="","",'Indtægter og info om lotterier'!I818)</f>
        <v/>
      </c>
      <c r="E1097" t="s">
        <v>80</v>
      </c>
    </row>
    <row r="1098" spans="1:5" x14ac:dyDescent="0.3">
      <c r="A1098" t="str">
        <f t="shared" si="17"/>
        <v/>
      </c>
      <c r="B1098" t="str">
        <f>IF('Indtægter og info om lotterier'!I819="","",'Indtægter og info om lotterier'!A819)</f>
        <v/>
      </c>
      <c r="C1098" t="str">
        <f>IF('Indtægter og info om lotterier'!I819="","",'Indtægter og info om lotterier'!H819)</f>
        <v/>
      </c>
      <c r="D1098" t="str">
        <f>IF('Indtægter og info om lotterier'!I819="","",'Indtægter og info om lotterier'!I819)</f>
        <v/>
      </c>
      <c r="E1098" t="s">
        <v>80</v>
      </c>
    </row>
    <row r="1099" spans="1:5" x14ac:dyDescent="0.3">
      <c r="A1099" t="str">
        <f t="shared" si="17"/>
        <v/>
      </c>
      <c r="B1099" t="str">
        <f>IF('Indtægter og info om lotterier'!I820="","",'Indtægter og info om lotterier'!A820)</f>
        <v/>
      </c>
      <c r="C1099" t="str">
        <f>IF('Indtægter og info om lotterier'!I820="","",'Indtægter og info om lotterier'!H820)</f>
        <v/>
      </c>
      <c r="D1099" t="str">
        <f>IF('Indtægter og info om lotterier'!I820="","",'Indtægter og info om lotterier'!I820)</f>
        <v/>
      </c>
      <c r="E1099" t="s">
        <v>80</v>
      </c>
    </row>
    <row r="1100" spans="1:5" x14ac:dyDescent="0.3">
      <c r="A1100" t="str">
        <f t="shared" si="17"/>
        <v/>
      </c>
      <c r="B1100" t="str">
        <f>IF('Indtægter og info om lotterier'!I821="","",'Indtægter og info om lotterier'!A821)</f>
        <v/>
      </c>
      <c r="C1100" t="str">
        <f>IF('Indtægter og info om lotterier'!I821="","",'Indtægter og info om lotterier'!H821)</f>
        <v/>
      </c>
      <c r="D1100" t="str">
        <f>IF('Indtægter og info om lotterier'!I821="","",'Indtægter og info om lotterier'!I821)</f>
        <v/>
      </c>
      <c r="E1100" t="s">
        <v>80</v>
      </c>
    </row>
    <row r="1101" spans="1:5" x14ac:dyDescent="0.3">
      <c r="A1101" t="str">
        <f t="shared" si="17"/>
        <v/>
      </c>
      <c r="B1101" t="str">
        <f>IF('Indtægter og info om lotterier'!I822="","",'Indtægter og info om lotterier'!A822)</f>
        <v/>
      </c>
      <c r="C1101" t="str">
        <f>IF('Indtægter og info om lotterier'!I822="","",'Indtægter og info om lotterier'!H822)</f>
        <v/>
      </c>
      <c r="D1101" t="str">
        <f>IF('Indtægter og info om lotterier'!I822="","",'Indtægter og info om lotterier'!I822)</f>
        <v/>
      </c>
      <c r="E1101" t="s">
        <v>80</v>
      </c>
    </row>
    <row r="1102" spans="1:5" x14ac:dyDescent="0.3">
      <c r="A1102" t="str">
        <f t="shared" si="17"/>
        <v/>
      </c>
      <c r="B1102" t="str">
        <f>IF('Indtægter og info om lotterier'!I823="","",'Indtægter og info om lotterier'!A823)</f>
        <v/>
      </c>
      <c r="C1102" t="str">
        <f>IF('Indtægter og info om lotterier'!I823="","",'Indtægter og info om lotterier'!H823)</f>
        <v/>
      </c>
      <c r="D1102" t="str">
        <f>IF('Indtægter og info om lotterier'!I823="","",'Indtægter og info om lotterier'!I823)</f>
        <v/>
      </c>
      <c r="E1102" t="s">
        <v>80</v>
      </c>
    </row>
    <row r="1103" spans="1:5" x14ac:dyDescent="0.3">
      <c r="A1103" t="str">
        <f t="shared" si="17"/>
        <v/>
      </c>
      <c r="B1103" t="str">
        <f>IF('Indtægter og info om lotterier'!I824="","",'Indtægter og info om lotterier'!A824)</f>
        <v/>
      </c>
      <c r="C1103" t="str">
        <f>IF('Indtægter og info om lotterier'!I824="","",'Indtægter og info om lotterier'!H824)</f>
        <v/>
      </c>
      <c r="D1103" t="str">
        <f>IF('Indtægter og info om lotterier'!I824="","",'Indtægter og info om lotterier'!I824)</f>
        <v/>
      </c>
      <c r="E1103" t="s">
        <v>80</v>
      </c>
    </row>
    <row r="1104" spans="1:5" x14ac:dyDescent="0.3">
      <c r="A1104" t="str">
        <f t="shared" si="17"/>
        <v/>
      </c>
      <c r="B1104" t="str">
        <f>IF('Indtægter og info om lotterier'!I825="","",'Indtægter og info om lotterier'!A825)</f>
        <v/>
      </c>
      <c r="C1104" t="str">
        <f>IF('Indtægter og info om lotterier'!I825="","",'Indtægter og info om lotterier'!H825)</f>
        <v/>
      </c>
      <c r="D1104" t="str">
        <f>IF('Indtægter og info om lotterier'!I825="","",'Indtægter og info om lotterier'!I825)</f>
        <v/>
      </c>
      <c r="E1104" t="s">
        <v>80</v>
      </c>
    </row>
    <row r="1105" spans="1:5" x14ac:dyDescent="0.3">
      <c r="A1105" t="str">
        <f t="shared" si="17"/>
        <v/>
      </c>
      <c r="B1105" t="str">
        <f>IF('Indtægter og info om lotterier'!I826="","",'Indtægter og info om lotterier'!A826)</f>
        <v/>
      </c>
      <c r="C1105" t="str">
        <f>IF('Indtægter og info om lotterier'!I826="","",'Indtægter og info om lotterier'!H826)</f>
        <v/>
      </c>
      <c r="D1105" t="str">
        <f>IF('Indtægter og info om lotterier'!I826="","",'Indtægter og info om lotterier'!I826)</f>
        <v/>
      </c>
      <c r="E1105" t="s">
        <v>80</v>
      </c>
    </row>
    <row r="1106" spans="1:5" x14ac:dyDescent="0.3">
      <c r="A1106" t="str">
        <f t="shared" si="17"/>
        <v/>
      </c>
      <c r="B1106" t="str">
        <f>IF('Indtægter og info om lotterier'!I827="","",'Indtægter og info om lotterier'!A827)</f>
        <v/>
      </c>
      <c r="C1106" t="str">
        <f>IF('Indtægter og info om lotterier'!I827="","",'Indtægter og info om lotterier'!H827)</f>
        <v/>
      </c>
      <c r="D1106" t="str">
        <f>IF('Indtægter og info om lotterier'!I827="","",'Indtægter og info om lotterier'!I827)</f>
        <v/>
      </c>
      <c r="E1106" t="s">
        <v>80</v>
      </c>
    </row>
    <row r="1107" spans="1:5" x14ac:dyDescent="0.3">
      <c r="A1107" t="str">
        <f t="shared" si="17"/>
        <v/>
      </c>
      <c r="B1107" t="str">
        <f>IF('Indtægter og info om lotterier'!I828="","",'Indtægter og info om lotterier'!A828)</f>
        <v/>
      </c>
      <c r="C1107" t="str">
        <f>IF('Indtægter og info om lotterier'!I828="","",'Indtægter og info om lotterier'!H828)</f>
        <v/>
      </c>
      <c r="D1107" t="str">
        <f>IF('Indtægter og info om lotterier'!I828="","",'Indtægter og info om lotterier'!I828)</f>
        <v/>
      </c>
      <c r="E1107" t="s">
        <v>80</v>
      </c>
    </row>
    <row r="1108" spans="1:5" x14ac:dyDescent="0.3">
      <c r="A1108" t="str">
        <f t="shared" si="17"/>
        <v/>
      </c>
      <c r="B1108" t="str">
        <f>IF('Indtægter og info om lotterier'!I829="","",'Indtægter og info om lotterier'!A829)</f>
        <v/>
      </c>
      <c r="C1108" t="str">
        <f>IF('Indtægter og info om lotterier'!I829="","",'Indtægter og info om lotterier'!H829)</f>
        <v/>
      </c>
      <c r="D1108" t="str">
        <f>IF('Indtægter og info om lotterier'!I829="","",'Indtægter og info om lotterier'!I829)</f>
        <v/>
      </c>
      <c r="E1108" t="s">
        <v>80</v>
      </c>
    </row>
    <row r="1109" spans="1:5" x14ac:dyDescent="0.3">
      <c r="A1109" t="str">
        <f t="shared" si="17"/>
        <v/>
      </c>
      <c r="B1109" t="str">
        <f>IF('Indtægter og info om lotterier'!I830="","",'Indtægter og info om lotterier'!A830)</f>
        <v/>
      </c>
      <c r="C1109" t="str">
        <f>IF('Indtægter og info om lotterier'!I830="","",'Indtægter og info om lotterier'!H830)</f>
        <v/>
      </c>
      <c r="D1109" t="str">
        <f>IF('Indtægter og info om lotterier'!I830="","",'Indtægter og info om lotterier'!I830)</f>
        <v/>
      </c>
      <c r="E1109" t="s">
        <v>80</v>
      </c>
    </row>
    <row r="1110" spans="1:5" x14ac:dyDescent="0.3">
      <c r="A1110" t="str">
        <f t="shared" si="17"/>
        <v/>
      </c>
      <c r="B1110" t="str">
        <f>IF('Indtægter og info om lotterier'!I831="","",'Indtægter og info om lotterier'!A831)</f>
        <v/>
      </c>
      <c r="C1110" t="str">
        <f>IF('Indtægter og info om lotterier'!I831="","",'Indtægter og info om lotterier'!H831)</f>
        <v/>
      </c>
      <c r="D1110" t="str">
        <f>IF('Indtægter og info om lotterier'!I831="","",'Indtægter og info om lotterier'!I831)</f>
        <v/>
      </c>
      <c r="E1110" t="s">
        <v>80</v>
      </c>
    </row>
    <row r="1111" spans="1:5" x14ac:dyDescent="0.3">
      <c r="A1111" t="str">
        <f t="shared" si="17"/>
        <v/>
      </c>
      <c r="B1111" t="str">
        <f>IF('Indtægter og info om lotterier'!I832="","",'Indtægter og info om lotterier'!A832)</f>
        <v/>
      </c>
      <c r="C1111" t="str">
        <f>IF('Indtægter og info om lotterier'!I832="","",'Indtægter og info om lotterier'!H832)</f>
        <v/>
      </c>
      <c r="D1111" t="str">
        <f>IF('Indtægter og info om lotterier'!I832="","",'Indtægter og info om lotterier'!I832)</f>
        <v/>
      </c>
      <c r="E1111" t="s">
        <v>80</v>
      </c>
    </row>
    <row r="1112" spans="1:5" x14ac:dyDescent="0.3">
      <c r="A1112" t="str">
        <f t="shared" si="17"/>
        <v/>
      </c>
      <c r="B1112" t="str">
        <f>IF('Indtægter og info om lotterier'!I833="","",'Indtægter og info om lotterier'!A833)</f>
        <v/>
      </c>
      <c r="C1112" t="str">
        <f>IF('Indtægter og info om lotterier'!I833="","",'Indtægter og info om lotterier'!H833)</f>
        <v/>
      </c>
      <c r="D1112" t="str">
        <f>IF('Indtægter og info om lotterier'!I833="","",'Indtægter og info om lotterier'!I833)</f>
        <v/>
      </c>
      <c r="E1112" t="s">
        <v>80</v>
      </c>
    </row>
    <row r="1113" spans="1:5" x14ac:dyDescent="0.3">
      <c r="A1113" t="str">
        <f t="shared" si="17"/>
        <v/>
      </c>
      <c r="B1113" t="str">
        <f>IF('Indtægter og info om lotterier'!I834="","",'Indtægter og info om lotterier'!A834)</f>
        <v/>
      </c>
      <c r="C1113" t="str">
        <f>IF('Indtægter og info om lotterier'!I834="","",'Indtægter og info om lotterier'!H834)</f>
        <v/>
      </c>
      <c r="D1113" t="str">
        <f>IF('Indtægter og info om lotterier'!I834="","",'Indtægter og info om lotterier'!I834)</f>
        <v/>
      </c>
      <c r="E1113" t="s">
        <v>80</v>
      </c>
    </row>
    <row r="1114" spans="1:5" x14ac:dyDescent="0.3">
      <c r="A1114" t="str">
        <f t="shared" si="17"/>
        <v/>
      </c>
      <c r="B1114" t="str">
        <f>IF('Indtægter og info om lotterier'!I835="","",'Indtægter og info om lotterier'!A835)</f>
        <v/>
      </c>
      <c r="C1114" t="str">
        <f>IF('Indtægter og info om lotterier'!I835="","",'Indtægter og info om lotterier'!H835)</f>
        <v/>
      </c>
      <c r="D1114" t="str">
        <f>IF('Indtægter og info om lotterier'!I835="","",'Indtægter og info om lotterier'!I835)</f>
        <v/>
      </c>
      <c r="E1114" t="s">
        <v>80</v>
      </c>
    </row>
    <row r="1115" spans="1:5" x14ac:dyDescent="0.3">
      <c r="A1115" t="str">
        <f t="shared" si="17"/>
        <v/>
      </c>
      <c r="B1115" t="str">
        <f>IF('Indtægter og info om lotterier'!I836="","",'Indtægter og info om lotterier'!A836)</f>
        <v/>
      </c>
      <c r="C1115" t="str">
        <f>IF('Indtægter og info om lotterier'!I836="","",'Indtægter og info om lotterier'!H836)</f>
        <v/>
      </c>
      <c r="D1115" t="str">
        <f>IF('Indtægter og info om lotterier'!I836="","",'Indtægter og info om lotterier'!I836)</f>
        <v/>
      </c>
      <c r="E1115" t="s">
        <v>80</v>
      </c>
    </row>
    <row r="1116" spans="1:5" x14ac:dyDescent="0.3">
      <c r="A1116" t="str">
        <f t="shared" si="17"/>
        <v/>
      </c>
      <c r="B1116" t="str">
        <f>IF('Indtægter og info om lotterier'!I837="","",'Indtægter og info om lotterier'!A837)</f>
        <v/>
      </c>
      <c r="C1116" t="str">
        <f>IF('Indtægter og info om lotterier'!I837="","",'Indtægter og info om lotterier'!H837)</f>
        <v/>
      </c>
      <c r="D1116" t="str">
        <f>IF('Indtægter og info om lotterier'!I837="","",'Indtægter og info om lotterier'!I837)</f>
        <v/>
      </c>
      <c r="E1116" t="s">
        <v>80</v>
      </c>
    </row>
    <row r="1117" spans="1:5" x14ac:dyDescent="0.3">
      <c r="A1117" t="str">
        <f t="shared" si="17"/>
        <v/>
      </c>
      <c r="B1117" t="str">
        <f>IF('Indtægter og info om lotterier'!I838="","",'Indtægter og info om lotterier'!A838)</f>
        <v/>
      </c>
      <c r="C1117" t="str">
        <f>IF('Indtægter og info om lotterier'!I838="","",'Indtægter og info om lotterier'!H838)</f>
        <v/>
      </c>
      <c r="D1117" t="str">
        <f>IF('Indtægter og info om lotterier'!I838="","",'Indtægter og info om lotterier'!I838)</f>
        <v/>
      </c>
      <c r="E1117" t="s">
        <v>80</v>
      </c>
    </row>
    <row r="1118" spans="1:5" x14ac:dyDescent="0.3">
      <c r="A1118" t="str">
        <f t="shared" ref="A1118:A1181" si="18">IF(D1118="","","Indtægt")</f>
        <v/>
      </c>
      <c r="B1118" t="str">
        <f>IF('Indtægter og info om lotterier'!I839="","",'Indtægter og info om lotterier'!A839)</f>
        <v/>
      </c>
      <c r="C1118" t="str">
        <f>IF('Indtægter og info om lotterier'!I839="","",'Indtægter og info om lotterier'!H839)</f>
        <v/>
      </c>
      <c r="D1118" t="str">
        <f>IF('Indtægter og info om lotterier'!I839="","",'Indtægter og info om lotterier'!I839)</f>
        <v/>
      </c>
      <c r="E1118" t="s">
        <v>80</v>
      </c>
    </row>
    <row r="1119" spans="1:5" x14ac:dyDescent="0.3">
      <c r="A1119" t="str">
        <f t="shared" si="18"/>
        <v/>
      </c>
      <c r="B1119" t="str">
        <f>IF('Indtægter og info om lotterier'!I840="","",'Indtægter og info om lotterier'!A840)</f>
        <v/>
      </c>
      <c r="C1119" t="str">
        <f>IF('Indtægter og info om lotterier'!I840="","",'Indtægter og info om lotterier'!H840)</f>
        <v/>
      </c>
      <c r="D1119" t="str">
        <f>IF('Indtægter og info om lotterier'!I840="","",'Indtægter og info om lotterier'!I840)</f>
        <v/>
      </c>
      <c r="E1119" t="s">
        <v>80</v>
      </c>
    </row>
    <row r="1120" spans="1:5" x14ac:dyDescent="0.3">
      <c r="A1120" t="str">
        <f t="shared" si="18"/>
        <v/>
      </c>
      <c r="B1120" t="str">
        <f>IF('Indtægter og info om lotterier'!I841="","",'Indtægter og info om lotterier'!A841)</f>
        <v/>
      </c>
      <c r="C1120" t="str">
        <f>IF('Indtægter og info om lotterier'!I841="","",'Indtægter og info om lotterier'!H841)</f>
        <v/>
      </c>
      <c r="D1120" t="str">
        <f>IF('Indtægter og info om lotterier'!I841="","",'Indtægter og info om lotterier'!I841)</f>
        <v/>
      </c>
      <c r="E1120" t="s">
        <v>80</v>
      </c>
    </row>
    <row r="1121" spans="1:5" x14ac:dyDescent="0.3">
      <c r="A1121" t="str">
        <f t="shared" si="18"/>
        <v/>
      </c>
      <c r="B1121" t="str">
        <f>IF('Indtægter og info om lotterier'!I842="","",'Indtægter og info om lotterier'!A842)</f>
        <v/>
      </c>
      <c r="C1121" t="str">
        <f>IF('Indtægter og info om lotterier'!I842="","",'Indtægter og info om lotterier'!H842)</f>
        <v/>
      </c>
      <c r="D1121" t="str">
        <f>IF('Indtægter og info om lotterier'!I842="","",'Indtægter og info om lotterier'!I842)</f>
        <v/>
      </c>
      <c r="E1121" t="s">
        <v>80</v>
      </c>
    </row>
    <row r="1122" spans="1:5" x14ac:dyDescent="0.3">
      <c r="A1122" t="str">
        <f t="shared" si="18"/>
        <v/>
      </c>
      <c r="B1122" t="str">
        <f>IF('Indtægter og info om lotterier'!I843="","",'Indtægter og info om lotterier'!A843)</f>
        <v/>
      </c>
      <c r="C1122" t="str">
        <f>IF('Indtægter og info om lotterier'!I843="","",'Indtægter og info om lotterier'!H843)</f>
        <v/>
      </c>
      <c r="D1122" t="str">
        <f>IF('Indtægter og info om lotterier'!I843="","",'Indtægter og info om lotterier'!I843)</f>
        <v/>
      </c>
      <c r="E1122" t="s">
        <v>80</v>
      </c>
    </row>
    <row r="1123" spans="1:5" x14ac:dyDescent="0.3">
      <c r="A1123" t="str">
        <f t="shared" si="18"/>
        <v/>
      </c>
      <c r="B1123" t="str">
        <f>IF('Indtægter og info om lotterier'!I844="","",'Indtægter og info om lotterier'!A844)</f>
        <v/>
      </c>
      <c r="C1123" t="str">
        <f>IF('Indtægter og info om lotterier'!I844="","",'Indtægter og info om lotterier'!H844)</f>
        <v/>
      </c>
      <c r="D1123" t="str">
        <f>IF('Indtægter og info om lotterier'!I844="","",'Indtægter og info om lotterier'!I844)</f>
        <v/>
      </c>
      <c r="E1123" t="s">
        <v>80</v>
      </c>
    </row>
    <row r="1124" spans="1:5" x14ac:dyDescent="0.3">
      <c r="A1124" t="str">
        <f t="shared" si="18"/>
        <v/>
      </c>
      <c r="B1124" t="str">
        <f>IF('Indtægter og info om lotterier'!I845="","",'Indtægter og info om lotterier'!A845)</f>
        <v/>
      </c>
      <c r="C1124" t="str">
        <f>IF('Indtægter og info om lotterier'!I845="","",'Indtægter og info om lotterier'!H845)</f>
        <v/>
      </c>
      <c r="D1124" t="str">
        <f>IF('Indtægter og info om lotterier'!I845="","",'Indtægter og info om lotterier'!I845)</f>
        <v/>
      </c>
      <c r="E1124" t="s">
        <v>80</v>
      </c>
    </row>
    <row r="1125" spans="1:5" x14ac:dyDescent="0.3">
      <c r="A1125" t="str">
        <f t="shared" si="18"/>
        <v/>
      </c>
      <c r="B1125" t="str">
        <f>IF('Indtægter og info om lotterier'!I846="","",'Indtægter og info om lotterier'!A846)</f>
        <v/>
      </c>
      <c r="C1125" t="str">
        <f>IF('Indtægter og info om lotterier'!I846="","",'Indtægter og info om lotterier'!H846)</f>
        <v/>
      </c>
      <c r="D1125" t="str">
        <f>IF('Indtægter og info om lotterier'!I846="","",'Indtægter og info om lotterier'!I846)</f>
        <v/>
      </c>
      <c r="E1125" t="s">
        <v>80</v>
      </c>
    </row>
    <row r="1126" spans="1:5" x14ac:dyDescent="0.3">
      <c r="A1126" t="str">
        <f t="shared" si="18"/>
        <v/>
      </c>
      <c r="B1126" t="str">
        <f>IF('Indtægter og info om lotterier'!I847="","",'Indtægter og info om lotterier'!A847)</f>
        <v/>
      </c>
      <c r="C1126" t="str">
        <f>IF('Indtægter og info om lotterier'!I847="","",'Indtægter og info om lotterier'!H847)</f>
        <v/>
      </c>
      <c r="D1126" t="str">
        <f>IF('Indtægter og info om lotterier'!I847="","",'Indtægter og info om lotterier'!I847)</f>
        <v/>
      </c>
      <c r="E1126" t="s">
        <v>80</v>
      </c>
    </row>
    <row r="1127" spans="1:5" x14ac:dyDescent="0.3">
      <c r="A1127" t="str">
        <f t="shared" si="18"/>
        <v/>
      </c>
      <c r="B1127" t="str">
        <f>IF('Indtægter og info om lotterier'!I848="","",'Indtægter og info om lotterier'!A848)</f>
        <v/>
      </c>
      <c r="C1127" t="str">
        <f>IF('Indtægter og info om lotterier'!I848="","",'Indtægter og info om lotterier'!H848)</f>
        <v/>
      </c>
      <c r="D1127" t="str">
        <f>IF('Indtægter og info om lotterier'!I848="","",'Indtægter og info om lotterier'!I848)</f>
        <v/>
      </c>
      <c r="E1127" t="s">
        <v>80</v>
      </c>
    </row>
    <row r="1128" spans="1:5" x14ac:dyDescent="0.3">
      <c r="A1128" t="str">
        <f t="shared" si="18"/>
        <v/>
      </c>
      <c r="B1128" t="str">
        <f>IF('Indtægter og info om lotterier'!I849="","",'Indtægter og info om lotterier'!A849)</f>
        <v/>
      </c>
      <c r="C1128" t="str">
        <f>IF('Indtægter og info om lotterier'!I849="","",'Indtægter og info om lotterier'!H849)</f>
        <v/>
      </c>
      <c r="D1128" t="str">
        <f>IF('Indtægter og info om lotterier'!I849="","",'Indtægter og info om lotterier'!I849)</f>
        <v/>
      </c>
      <c r="E1128" t="s">
        <v>80</v>
      </c>
    </row>
    <row r="1129" spans="1:5" x14ac:dyDescent="0.3">
      <c r="A1129" t="str">
        <f t="shared" si="18"/>
        <v/>
      </c>
      <c r="B1129" t="str">
        <f>IF('Indtægter og info om lotterier'!I850="","",'Indtægter og info om lotterier'!A850)</f>
        <v/>
      </c>
      <c r="C1129" t="str">
        <f>IF('Indtægter og info om lotterier'!I850="","",'Indtægter og info om lotterier'!H850)</f>
        <v/>
      </c>
      <c r="D1129" t="str">
        <f>IF('Indtægter og info om lotterier'!I850="","",'Indtægter og info om lotterier'!I850)</f>
        <v/>
      </c>
      <c r="E1129" t="s">
        <v>80</v>
      </c>
    </row>
    <row r="1130" spans="1:5" x14ac:dyDescent="0.3">
      <c r="A1130" t="str">
        <f t="shared" si="18"/>
        <v/>
      </c>
      <c r="B1130" t="str">
        <f>IF('Indtægter og info om lotterier'!I851="","",'Indtægter og info om lotterier'!A851)</f>
        <v/>
      </c>
      <c r="C1130" t="str">
        <f>IF('Indtægter og info om lotterier'!I851="","",'Indtægter og info om lotterier'!H851)</f>
        <v/>
      </c>
      <c r="D1130" t="str">
        <f>IF('Indtægter og info om lotterier'!I851="","",'Indtægter og info om lotterier'!I851)</f>
        <v/>
      </c>
      <c r="E1130" t="s">
        <v>80</v>
      </c>
    </row>
    <row r="1131" spans="1:5" x14ac:dyDescent="0.3">
      <c r="A1131" t="str">
        <f t="shared" si="18"/>
        <v/>
      </c>
      <c r="B1131" t="str">
        <f>IF('Indtægter og info om lotterier'!I852="","",'Indtægter og info om lotterier'!A852)</f>
        <v/>
      </c>
      <c r="C1131" t="str">
        <f>IF('Indtægter og info om lotterier'!I852="","",'Indtægter og info om lotterier'!H852)</f>
        <v/>
      </c>
      <c r="D1131" t="str">
        <f>IF('Indtægter og info om lotterier'!I852="","",'Indtægter og info om lotterier'!I852)</f>
        <v/>
      </c>
      <c r="E1131" t="s">
        <v>80</v>
      </c>
    </row>
    <row r="1132" spans="1:5" x14ac:dyDescent="0.3">
      <c r="A1132" t="str">
        <f t="shared" si="18"/>
        <v/>
      </c>
      <c r="B1132" t="str">
        <f>IF('Indtægter og info om lotterier'!I853="","",'Indtægter og info om lotterier'!A853)</f>
        <v/>
      </c>
      <c r="C1132" t="str">
        <f>IF('Indtægter og info om lotterier'!I853="","",'Indtægter og info om lotterier'!H853)</f>
        <v/>
      </c>
      <c r="D1132" t="str">
        <f>IF('Indtægter og info om lotterier'!I853="","",'Indtægter og info om lotterier'!I853)</f>
        <v/>
      </c>
      <c r="E1132" t="s">
        <v>80</v>
      </c>
    </row>
    <row r="1133" spans="1:5" x14ac:dyDescent="0.3">
      <c r="A1133" t="str">
        <f t="shared" si="18"/>
        <v/>
      </c>
      <c r="B1133" t="str">
        <f>IF('Indtægter og info om lotterier'!I854="","",'Indtægter og info om lotterier'!A854)</f>
        <v/>
      </c>
      <c r="C1133" t="str">
        <f>IF('Indtægter og info om lotterier'!I854="","",'Indtægter og info om lotterier'!H854)</f>
        <v/>
      </c>
      <c r="D1133" t="str">
        <f>IF('Indtægter og info om lotterier'!I854="","",'Indtægter og info om lotterier'!I854)</f>
        <v/>
      </c>
      <c r="E1133" t="s">
        <v>80</v>
      </c>
    </row>
    <row r="1134" spans="1:5" x14ac:dyDescent="0.3">
      <c r="A1134" t="str">
        <f t="shared" si="18"/>
        <v/>
      </c>
      <c r="B1134" t="str">
        <f>IF('Indtægter og info om lotterier'!I855="","",'Indtægter og info om lotterier'!A855)</f>
        <v/>
      </c>
      <c r="C1134" t="str">
        <f>IF('Indtægter og info om lotterier'!I855="","",'Indtægter og info om lotterier'!H855)</f>
        <v/>
      </c>
      <c r="D1134" t="str">
        <f>IF('Indtægter og info om lotterier'!I855="","",'Indtægter og info om lotterier'!I855)</f>
        <v/>
      </c>
      <c r="E1134" t="s">
        <v>80</v>
      </c>
    </row>
    <row r="1135" spans="1:5" x14ac:dyDescent="0.3">
      <c r="A1135" t="str">
        <f t="shared" si="18"/>
        <v/>
      </c>
      <c r="B1135" t="str">
        <f>IF('Indtægter og info om lotterier'!I856="","",'Indtægter og info om lotterier'!A856)</f>
        <v/>
      </c>
      <c r="C1135" t="str">
        <f>IF('Indtægter og info om lotterier'!I856="","",'Indtægter og info om lotterier'!H856)</f>
        <v/>
      </c>
      <c r="D1135" t="str">
        <f>IF('Indtægter og info om lotterier'!I856="","",'Indtægter og info om lotterier'!I856)</f>
        <v/>
      </c>
      <c r="E1135" t="s">
        <v>80</v>
      </c>
    </row>
    <row r="1136" spans="1:5" x14ac:dyDescent="0.3">
      <c r="A1136" t="str">
        <f t="shared" si="18"/>
        <v/>
      </c>
      <c r="B1136" t="str">
        <f>IF('Indtægter og info om lotterier'!I857="","",'Indtægter og info om lotterier'!A857)</f>
        <v/>
      </c>
      <c r="C1136" t="str">
        <f>IF('Indtægter og info om lotterier'!I857="","",'Indtægter og info om lotterier'!H857)</f>
        <v/>
      </c>
      <c r="D1136" t="str">
        <f>IF('Indtægter og info om lotterier'!I857="","",'Indtægter og info om lotterier'!I857)</f>
        <v/>
      </c>
      <c r="E1136" t="s">
        <v>80</v>
      </c>
    </row>
    <row r="1137" spans="1:5" x14ac:dyDescent="0.3">
      <c r="A1137" t="str">
        <f t="shared" si="18"/>
        <v/>
      </c>
      <c r="B1137" t="str">
        <f>IF('Indtægter og info om lotterier'!I858="","",'Indtægter og info om lotterier'!A858)</f>
        <v/>
      </c>
      <c r="C1137" t="str">
        <f>IF('Indtægter og info om lotterier'!I858="","",'Indtægter og info om lotterier'!H858)</f>
        <v/>
      </c>
      <c r="D1137" t="str">
        <f>IF('Indtægter og info om lotterier'!I858="","",'Indtægter og info om lotterier'!I858)</f>
        <v/>
      </c>
      <c r="E1137" t="s">
        <v>80</v>
      </c>
    </row>
    <row r="1138" spans="1:5" x14ac:dyDescent="0.3">
      <c r="A1138" t="str">
        <f t="shared" si="18"/>
        <v/>
      </c>
      <c r="B1138" t="str">
        <f>IF('Indtægter og info om lotterier'!I859="","",'Indtægter og info om lotterier'!A859)</f>
        <v/>
      </c>
      <c r="C1138" t="str">
        <f>IF('Indtægter og info om lotterier'!I859="","",'Indtægter og info om lotterier'!H859)</f>
        <v/>
      </c>
      <c r="D1138" t="str">
        <f>IF('Indtægter og info om lotterier'!I859="","",'Indtægter og info om lotterier'!I859)</f>
        <v/>
      </c>
      <c r="E1138" t="s">
        <v>80</v>
      </c>
    </row>
    <row r="1139" spans="1:5" x14ac:dyDescent="0.3">
      <c r="A1139" t="str">
        <f t="shared" si="18"/>
        <v/>
      </c>
      <c r="B1139" t="str">
        <f>IF('Indtægter og info om lotterier'!I860="","",'Indtægter og info om lotterier'!A860)</f>
        <v/>
      </c>
      <c r="C1139" t="str">
        <f>IF('Indtægter og info om lotterier'!I860="","",'Indtægter og info om lotterier'!H860)</f>
        <v/>
      </c>
      <c r="D1139" t="str">
        <f>IF('Indtægter og info om lotterier'!I860="","",'Indtægter og info om lotterier'!I860)</f>
        <v/>
      </c>
      <c r="E1139" t="s">
        <v>80</v>
      </c>
    </row>
    <row r="1140" spans="1:5" x14ac:dyDescent="0.3">
      <c r="A1140" t="str">
        <f t="shared" si="18"/>
        <v/>
      </c>
      <c r="B1140" t="str">
        <f>IF('Indtægter og info om lotterier'!I861="","",'Indtægter og info om lotterier'!A861)</f>
        <v/>
      </c>
      <c r="C1140" t="str">
        <f>IF('Indtægter og info om lotterier'!I861="","",'Indtægter og info om lotterier'!H861)</f>
        <v/>
      </c>
      <c r="D1140" t="str">
        <f>IF('Indtægter og info om lotterier'!I861="","",'Indtægter og info om lotterier'!I861)</f>
        <v/>
      </c>
      <c r="E1140" t="s">
        <v>80</v>
      </c>
    </row>
    <row r="1141" spans="1:5" x14ac:dyDescent="0.3">
      <c r="A1141" t="str">
        <f t="shared" si="18"/>
        <v/>
      </c>
      <c r="B1141" t="str">
        <f>IF('Indtægter og info om lotterier'!I862="","",'Indtægter og info om lotterier'!A862)</f>
        <v/>
      </c>
      <c r="C1141" t="str">
        <f>IF('Indtægter og info om lotterier'!I862="","",'Indtægter og info om lotterier'!H862)</f>
        <v/>
      </c>
      <c r="D1141" t="str">
        <f>IF('Indtægter og info om lotterier'!I862="","",'Indtægter og info om lotterier'!I862)</f>
        <v/>
      </c>
      <c r="E1141" t="s">
        <v>80</v>
      </c>
    </row>
    <row r="1142" spans="1:5" x14ac:dyDescent="0.3">
      <c r="A1142" t="str">
        <f t="shared" si="18"/>
        <v/>
      </c>
      <c r="B1142" t="str">
        <f>IF('Indtægter og info om lotterier'!I863="","",'Indtægter og info om lotterier'!A863)</f>
        <v/>
      </c>
      <c r="C1142" t="str">
        <f>IF('Indtægter og info om lotterier'!I863="","",'Indtægter og info om lotterier'!H863)</f>
        <v/>
      </c>
      <c r="D1142" t="str">
        <f>IF('Indtægter og info om lotterier'!I863="","",'Indtægter og info om lotterier'!I863)</f>
        <v/>
      </c>
      <c r="E1142" t="s">
        <v>80</v>
      </c>
    </row>
    <row r="1143" spans="1:5" x14ac:dyDescent="0.3">
      <c r="A1143" t="str">
        <f t="shared" si="18"/>
        <v/>
      </c>
      <c r="B1143" t="str">
        <f>IF('Indtægter og info om lotterier'!I864="","",'Indtægter og info om lotterier'!A864)</f>
        <v/>
      </c>
      <c r="C1143" t="str">
        <f>IF('Indtægter og info om lotterier'!I864="","",'Indtægter og info om lotterier'!H864)</f>
        <v/>
      </c>
      <c r="D1143" t="str">
        <f>IF('Indtægter og info om lotterier'!I864="","",'Indtægter og info om lotterier'!I864)</f>
        <v/>
      </c>
      <c r="E1143" t="s">
        <v>80</v>
      </c>
    </row>
    <row r="1144" spans="1:5" x14ac:dyDescent="0.3">
      <c r="A1144" t="str">
        <f t="shared" si="18"/>
        <v/>
      </c>
      <c r="B1144" t="str">
        <f>IF('Indtægter og info om lotterier'!I865="","",'Indtægter og info om lotterier'!A865)</f>
        <v/>
      </c>
      <c r="C1144" t="str">
        <f>IF('Indtægter og info om lotterier'!I865="","",'Indtægter og info om lotterier'!H865)</f>
        <v/>
      </c>
      <c r="D1144" t="str">
        <f>IF('Indtægter og info om lotterier'!I865="","",'Indtægter og info om lotterier'!I865)</f>
        <v/>
      </c>
      <c r="E1144" t="s">
        <v>80</v>
      </c>
    </row>
    <row r="1145" spans="1:5" x14ac:dyDescent="0.3">
      <c r="A1145" t="str">
        <f t="shared" si="18"/>
        <v/>
      </c>
      <c r="B1145" t="str">
        <f>IF('Indtægter og info om lotterier'!I866="","",'Indtægter og info om lotterier'!A866)</f>
        <v/>
      </c>
      <c r="C1145" t="str">
        <f>IF('Indtægter og info om lotterier'!I866="","",'Indtægter og info om lotterier'!H866)</f>
        <v/>
      </c>
      <c r="D1145" t="str">
        <f>IF('Indtægter og info om lotterier'!I866="","",'Indtægter og info om lotterier'!I866)</f>
        <v/>
      </c>
      <c r="E1145" t="s">
        <v>80</v>
      </c>
    </row>
    <row r="1146" spans="1:5" x14ac:dyDescent="0.3">
      <c r="A1146" t="str">
        <f t="shared" si="18"/>
        <v/>
      </c>
      <c r="B1146" t="str">
        <f>IF('Indtægter og info om lotterier'!I867="","",'Indtægter og info om lotterier'!A867)</f>
        <v/>
      </c>
      <c r="C1146" t="str">
        <f>IF('Indtægter og info om lotterier'!I867="","",'Indtægter og info om lotterier'!H867)</f>
        <v/>
      </c>
      <c r="D1146" t="str">
        <f>IF('Indtægter og info om lotterier'!I867="","",'Indtægter og info om lotterier'!I867)</f>
        <v/>
      </c>
      <c r="E1146" t="s">
        <v>80</v>
      </c>
    </row>
    <row r="1147" spans="1:5" x14ac:dyDescent="0.3">
      <c r="A1147" t="str">
        <f t="shared" si="18"/>
        <v/>
      </c>
      <c r="B1147" t="str">
        <f>IF('Indtægter og info om lotterier'!I868="","",'Indtægter og info om lotterier'!A868)</f>
        <v/>
      </c>
      <c r="C1147" t="str">
        <f>IF('Indtægter og info om lotterier'!I868="","",'Indtægter og info om lotterier'!H868)</f>
        <v/>
      </c>
      <c r="D1147" t="str">
        <f>IF('Indtægter og info om lotterier'!I868="","",'Indtægter og info om lotterier'!I868)</f>
        <v/>
      </c>
      <c r="E1147" t="s">
        <v>80</v>
      </c>
    </row>
    <row r="1148" spans="1:5" x14ac:dyDescent="0.3">
      <c r="A1148" t="str">
        <f t="shared" si="18"/>
        <v/>
      </c>
      <c r="B1148" t="str">
        <f>IF('Indtægter og info om lotterier'!I869="","",'Indtægter og info om lotterier'!A869)</f>
        <v/>
      </c>
      <c r="C1148" t="str">
        <f>IF('Indtægter og info om lotterier'!I869="","",'Indtægter og info om lotterier'!H869)</f>
        <v/>
      </c>
      <c r="D1148" t="str">
        <f>IF('Indtægter og info om lotterier'!I869="","",'Indtægter og info om lotterier'!I869)</f>
        <v/>
      </c>
      <c r="E1148" t="s">
        <v>80</v>
      </c>
    </row>
    <row r="1149" spans="1:5" x14ac:dyDescent="0.3">
      <c r="A1149" t="str">
        <f t="shared" si="18"/>
        <v/>
      </c>
      <c r="B1149" t="str">
        <f>IF('Indtægter og info om lotterier'!I870="","",'Indtægter og info om lotterier'!A870)</f>
        <v/>
      </c>
      <c r="C1149" t="str">
        <f>IF('Indtægter og info om lotterier'!I870="","",'Indtægter og info om lotterier'!H870)</f>
        <v/>
      </c>
      <c r="D1149" t="str">
        <f>IF('Indtægter og info om lotterier'!I870="","",'Indtægter og info om lotterier'!I870)</f>
        <v/>
      </c>
      <c r="E1149" t="s">
        <v>80</v>
      </c>
    </row>
    <row r="1150" spans="1:5" x14ac:dyDescent="0.3">
      <c r="A1150" t="str">
        <f t="shared" si="18"/>
        <v/>
      </c>
      <c r="B1150" t="str">
        <f>IF('Indtægter og info om lotterier'!I871="","",'Indtægter og info om lotterier'!A871)</f>
        <v/>
      </c>
      <c r="C1150" t="str">
        <f>IF('Indtægter og info om lotterier'!I871="","",'Indtægter og info om lotterier'!H871)</f>
        <v/>
      </c>
      <c r="D1150" t="str">
        <f>IF('Indtægter og info om lotterier'!I871="","",'Indtægter og info om lotterier'!I871)</f>
        <v/>
      </c>
      <c r="E1150" t="s">
        <v>80</v>
      </c>
    </row>
    <row r="1151" spans="1:5" x14ac:dyDescent="0.3">
      <c r="A1151" t="str">
        <f t="shared" si="18"/>
        <v/>
      </c>
      <c r="B1151" t="str">
        <f>IF('Indtægter og info om lotterier'!I872="","",'Indtægter og info om lotterier'!A872)</f>
        <v/>
      </c>
      <c r="C1151" t="str">
        <f>IF('Indtægter og info om lotterier'!I872="","",'Indtægter og info om lotterier'!H872)</f>
        <v/>
      </c>
      <c r="D1151" t="str">
        <f>IF('Indtægter og info om lotterier'!I872="","",'Indtægter og info om lotterier'!I872)</f>
        <v/>
      </c>
      <c r="E1151" t="s">
        <v>80</v>
      </c>
    </row>
    <row r="1152" spans="1:5" x14ac:dyDescent="0.3">
      <c r="A1152" t="str">
        <f t="shared" si="18"/>
        <v/>
      </c>
      <c r="B1152" t="str">
        <f>IF('Indtægter og info om lotterier'!I873="","",'Indtægter og info om lotterier'!A873)</f>
        <v/>
      </c>
      <c r="C1152" t="str">
        <f>IF('Indtægter og info om lotterier'!I873="","",'Indtægter og info om lotterier'!H873)</f>
        <v/>
      </c>
      <c r="D1152" t="str">
        <f>IF('Indtægter og info om lotterier'!I873="","",'Indtægter og info om lotterier'!I873)</f>
        <v/>
      </c>
      <c r="E1152" t="s">
        <v>80</v>
      </c>
    </row>
    <row r="1153" spans="1:5" x14ac:dyDescent="0.3">
      <c r="A1153" t="str">
        <f t="shared" si="18"/>
        <v/>
      </c>
      <c r="B1153" t="str">
        <f>IF('Indtægter og info om lotterier'!I874="","",'Indtægter og info om lotterier'!A874)</f>
        <v/>
      </c>
      <c r="C1153" t="str">
        <f>IF('Indtægter og info om lotterier'!I874="","",'Indtægter og info om lotterier'!H874)</f>
        <v/>
      </c>
      <c r="D1153" t="str">
        <f>IF('Indtægter og info om lotterier'!I874="","",'Indtægter og info om lotterier'!I874)</f>
        <v/>
      </c>
      <c r="E1153" t="s">
        <v>80</v>
      </c>
    </row>
    <row r="1154" spans="1:5" x14ac:dyDescent="0.3">
      <c r="A1154" t="str">
        <f t="shared" si="18"/>
        <v/>
      </c>
      <c r="B1154" t="str">
        <f>IF('Indtægter og info om lotterier'!I875="","",'Indtægter og info om lotterier'!A875)</f>
        <v/>
      </c>
      <c r="C1154" t="str">
        <f>IF('Indtægter og info om lotterier'!I875="","",'Indtægter og info om lotterier'!H875)</f>
        <v/>
      </c>
      <c r="D1154" t="str">
        <f>IF('Indtægter og info om lotterier'!I875="","",'Indtægter og info om lotterier'!I875)</f>
        <v/>
      </c>
      <c r="E1154" t="s">
        <v>80</v>
      </c>
    </row>
    <row r="1155" spans="1:5" x14ac:dyDescent="0.3">
      <c r="A1155" t="str">
        <f t="shared" si="18"/>
        <v/>
      </c>
      <c r="B1155" t="str">
        <f>IF('Indtægter og info om lotterier'!I876="","",'Indtægter og info om lotterier'!A876)</f>
        <v/>
      </c>
      <c r="C1155" t="str">
        <f>IF('Indtægter og info om lotterier'!I876="","",'Indtægter og info om lotterier'!H876)</f>
        <v/>
      </c>
      <c r="D1155" t="str">
        <f>IF('Indtægter og info om lotterier'!I876="","",'Indtægter og info om lotterier'!I876)</f>
        <v/>
      </c>
      <c r="E1155" t="s">
        <v>80</v>
      </c>
    </row>
    <row r="1156" spans="1:5" x14ac:dyDescent="0.3">
      <c r="A1156" t="str">
        <f t="shared" si="18"/>
        <v/>
      </c>
      <c r="B1156" t="str">
        <f>IF('Indtægter og info om lotterier'!I877="","",'Indtægter og info om lotterier'!A877)</f>
        <v/>
      </c>
      <c r="C1156" t="str">
        <f>IF('Indtægter og info om lotterier'!I877="","",'Indtægter og info om lotterier'!H877)</f>
        <v/>
      </c>
      <c r="D1156" t="str">
        <f>IF('Indtægter og info om lotterier'!I877="","",'Indtægter og info om lotterier'!I877)</f>
        <v/>
      </c>
      <c r="E1156" t="s">
        <v>80</v>
      </c>
    </row>
    <row r="1157" spans="1:5" x14ac:dyDescent="0.3">
      <c r="A1157" t="str">
        <f t="shared" si="18"/>
        <v/>
      </c>
      <c r="B1157" t="str">
        <f>IF('Indtægter og info om lotterier'!I878="","",'Indtægter og info om lotterier'!A878)</f>
        <v/>
      </c>
      <c r="C1157" t="str">
        <f>IF('Indtægter og info om lotterier'!I878="","",'Indtægter og info om lotterier'!H878)</f>
        <v/>
      </c>
      <c r="D1157" t="str">
        <f>IF('Indtægter og info om lotterier'!I878="","",'Indtægter og info om lotterier'!I878)</f>
        <v/>
      </c>
      <c r="E1157" t="s">
        <v>80</v>
      </c>
    </row>
    <row r="1158" spans="1:5" x14ac:dyDescent="0.3">
      <c r="A1158" t="str">
        <f t="shared" si="18"/>
        <v/>
      </c>
      <c r="B1158" t="str">
        <f>IF('Indtægter og info om lotterier'!I879="","",'Indtægter og info om lotterier'!A879)</f>
        <v/>
      </c>
      <c r="C1158" t="str">
        <f>IF('Indtægter og info om lotterier'!I879="","",'Indtægter og info om lotterier'!H879)</f>
        <v/>
      </c>
      <c r="D1158" t="str">
        <f>IF('Indtægter og info om lotterier'!I879="","",'Indtægter og info om lotterier'!I879)</f>
        <v/>
      </c>
      <c r="E1158" t="s">
        <v>80</v>
      </c>
    </row>
    <row r="1159" spans="1:5" x14ac:dyDescent="0.3">
      <c r="A1159" t="str">
        <f t="shared" si="18"/>
        <v/>
      </c>
      <c r="B1159" t="str">
        <f>IF('Indtægter og info om lotterier'!I880="","",'Indtægter og info om lotterier'!A880)</f>
        <v/>
      </c>
      <c r="C1159" t="str">
        <f>IF('Indtægter og info om lotterier'!I880="","",'Indtægter og info om lotterier'!H880)</f>
        <v/>
      </c>
      <c r="D1159" t="str">
        <f>IF('Indtægter og info om lotterier'!I880="","",'Indtægter og info om lotterier'!I880)</f>
        <v/>
      </c>
      <c r="E1159" t="s">
        <v>80</v>
      </c>
    </row>
    <row r="1160" spans="1:5" x14ac:dyDescent="0.3">
      <c r="A1160" t="str">
        <f t="shared" si="18"/>
        <v/>
      </c>
      <c r="B1160" t="str">
        <f>IF('Indtægter og info om lotterier'!I881="","",'Indtægter og info om lotterier'!A881)</f>
        <v/>
      </c>
      <c r="C1160" t="str">
        <f>IF('Indtægter og info om lotterier'!I881="","",'Indtægter og info om lotterier'!H881)</f>
        <v/>
      </c>
      <c r="D1160" t="str">
        <f>IF('Indtægter og info om lotterier'!I881="","",'Indtægter og info om lotterier'!I881)</f>
        <v/>
      </c>
      <c r="E1160" t="s">
        <v>80</v>
      </c>
    </row>
    <row r="1161" spans="1:5" x14ac:dyDescent="0.3">
      <c r="A1161" t="str">
        <f t="shared" si="18"/>
        <v/>
      </c>
      <c r="B1161" t="str">
        <f>IF('Indtægter og info om lotterier'!I882="","",'Indtægter og info om lotterier'!A882)</f>
        <v/>
      </c>
      <c r="C1161" t="str">
        <f>IF('Indtægter og info om lotterier'!I882="","",'Indtægter og info om lotterier'!H882)</f>
        <v/>
      </c>
      <c r="D1161" t="str">
        <f>IF('Indtægter og info om lotterier'!I882="","",'Indtægter og info om lotterier'!I882)</f>
        <v/>
      </c>
      <c r="E1161" t="s">
        <v>80</v>
      </c>
    </row>
    <row r="1162" spans="1:5" x14ac:dyDescent="0.3">
      <c r="A1162" t="str">
        <f t="shared" si="18"/>
        <v/>
      </c>
      <c r="B1162" t="str">
        <f>IF('Indtægter og info om lotterier'!I883="","",'Indtægter og info om lotterier'!A883)</f>
        <v/>
      </c>
      <c r="C1162" t="str">
        <f>IF('Indtægter og info om lotterier'!I883="","",'Indtægter og info om lotterier'!H883)</f>
        <v/>
      </c>
      <c r="D1162" t="str">
        <f>IF('Indtægter og info om lotterier'!I883="","",'Indtægter og info om lotterier'!I883)</f>
        <v/>
      </c>
      <c r="E1162" t="s">
        <v>80</v>
      </c>
    </row>
    <row r="1163" spans="1:5" x14ac:dyDescent="0.3">
      <c r="A1163" t="str">
        <f t="shared" si="18"/>
        <v/>
      </c>
      <c r="B1163" t="str">
        <f>IF('Indtægter og info om lotterier'!I884="","",'Indtægter og info om lotterier'!A884)</f>
        <v/>
      </c>
      <c r="C1163" t="str">
        <f>IF('Indtægter og info om lotterier'!I884="","",'Indtægter og info om lotterier'!H884)</f>
        <v/>
      </c>
      <c r="D1163" t="str">
        <f>IF('Indtægter og info om lotterier'!I884="","",'Indtægter og info om lotterier'!I884)</f>
        <v/>
      </c>
      <c r="E1163" t="s">
        <v>80</v>
      </c>
    </row>
    <row r="1164" spans="1:5" x14ac:dyDescent="0.3">
      <c r="A1164" t="str">
        <f t="shared" si="18"/>
        <v/>
      </c>
      <c r="B1164" t="str">
        <f>IF('Indtægter og info om lotterier'!I885="","",'Indtægter og info om lotterier'!A885)</f>
        <v/>
      </c>
      <c r="C1164" t="str">
        <f>IF('Indtægter og info om lotterier'!I885="","",'Indtægter og info om lotterier'!H885)</f>
        <v/>
      </c>
      <c r="D1164" t="str">
        <f>IF('Indtægter og info om lotterier'!I885="","",'Indtægter og info om lotterier'!I885)</f>
        <v/>
      </c>
      <c r="E1164" t="s">
        <v>80</v>
      </c>
    </row>
    <row r="1165" spans="1:5" x14ac:dyDescent="0.3">
      <c r="A1165" t="str">
        <f t="shared" si="18"/>
        <v/>
      </c>
      <c r="B1165" t="str">
        <f>IF('Indtægter og info om lotterier'!I886="","",'Indtægter og info om lotterier'!A886)</f>
        <v/>
      </c>
      <c r="C1165" t="str">
        <f>IF('Indtægter og info om lotterier'!I886="","",'Indtægter og info om lotterier'!H886)</f>
        <v/>
      </c>
      <c r="D1165" t="str">
        <f>IF('Indtægter og info om lotterier'!I886="","",'Indtægter og info om lotterier'!I886)</f>
        <v/>
      </c>
      <c r="E1165" t="s">
        <v>80</v>
      </c>
    </row>
    <row r="1166" spans="1:5" x14ac:dyDescent="0.3">
      <c r="A1166" t="str">
        <f t="shared" si="18"/>
        <v/>
      </c>
      <c r="B1166" t="str">
        <f>IF('Indtægter og info om lotterier'!I887="","",'Indtægter og info om lotterier'!A887)</f>
        <v/>
      </c>
      <c r="C1166" t="str">
        <f>IF('Indtægter og info om lotterier'!I887="","",'Indtægter og info om lotterier'!H887)</f>
        <v/>
      </c>
      <c r="D1166" t="str">
        <f>IF('Indtægter og info om lotterier'!I887="","",'Indtægter og info om lotterier'!I887)</f>
        <v/>
      </c>
      <c r="E1166" t="s">
        <v>80</v>
      </c>
    </row>
    <row r="1167" spans="1:5" x14ac:dyDescent="0.3">
      <c r="A1167" t="str">
        <f t="shared" si="18"/>
        <v/>
      </c>
      <c r="B1167" t="str">
        <f>IF('Indtægter og info om lotterier'!I888="","",'Indtægter og info om lotterier'!A888)</f>
        <v/>
      </c>
      <c r="C1167" t="str">
        <f>IF('Indtægter og info om lotterier'!I888="","",'Indtægter og info om lotterier'!H888)</f>
        <v/>
      </c>
      <c r="D1167" t="str">
        <f>IF('Indtægter og info om lotterier'!I888="","",'Indtægter og info om lotterier'!I888)</f>
        <v/>
      </c>
      <c r="E1167" t="s">
        <v>80</v>
      </c>
    </row>
    <row r="1168" spans="1:5" x14ac:dyDescent="0.3">
      <c r="A1168" t="str">
        <f t="shared" si="18"/>
        <v/>
      </c>
      <c r="B1168" t="str">
        <f>IF('Indtægter og info om lotterier'!I889="","",'Indtægter og info om lotterier'!A889)</f>
        <v/>
      </c>
      <c r="C1168" t="str">
        <f>IF('Indtægter og info om lotterier'!I889="","",'Indtægter og info om lotterier'!H889)</f>
        <v/>
      </c>
      <c r="D1168" t="str">
        <f>IF('Indtægter og info om lotterier'!I889="","",'Indtægter og info om lotterier'!I889)</f>
        <v/>
      </c>
      <c r="E1168" t="s">
        <v>80</v>
      </c>
    </row>
    <row r="1169" spans="1:5" x14ac:dyDescent="0.3">
      <c r="A1169" t="str">
        <f t="shared" si="18"/>
        <v/>
      </c>
      <c r="B1169" t="str">
        <f>IF('Indtægter og info om lotterier'!I890="","",'Indtægter og info om lotterier'!A890)</f>
        <v/>
      </c>
      <c r="C1169" t="str">
        <f>IF('Indtægter og info om lotterier'!I890="","",'Indtægter og info om lotterier'!H890)</f>
        <v/>
      </c>
      <c r="D1169" t="str">
        <f>IF('Indtægter og info om lotterier'!I890="","",'Indtægter og info om lotterier'!I890)</f>
        <v/>
      </c>
      <c r="E1169" t="s">
        <v>80</v>
      </c>
    </row>
    <row r="1170" spans="1:5" x14ac:dyDescent="0.3">
      <c r="A1170" t="str">
        <f t="shared" si="18"/>
        <v/>
      </c>
      <c r="B1170" t="str">
        <f>IF('Indtægter og info om lotterier'!I891="","",'Indtægter og info om lotterier'!A891)</f>
        <v/>
      </c>
      <c r="C1170" t="str">
        <f>IF('Indtægter og info om lotterier'!I891="","",'Indtægter og info om lotterier'!H891)</f>
        <v/>
      </c>
      <c r="D1170" t="str">
        <f>IF('Indtægter og info om lotterier'!I891="","",'Indtægter og info om lotterier'!I891)</f>
        <v/>
      </c>
      <c r="E1170" t="s">
        <v>80</v>
      </c>
    </row>
    <row r="1171" spans="1:5" x14ac:dyDescent="0.3">
      <c r="A1171" t="str">
        <f t="shared" si="18"/>
        <v/>
      </c>
      <c r="B1171" t="str">
        <f>IF('Indtægter og info om lotterier'!I892="","",'Indtægter og info om lotterier'!A892)</f>
        <v/>
      </c>
      <c r="C1171" t="str">
        <f>IF('Indtægter og info om lotterier'!I892="","",'Indtægter og info om lotterier'!H892)</f>
        <v/>
      </c>
      <c r="D1171" t="str">
        <f>IF('Indtægter og info om lotterier'!I892="","",'Indtægter og info om lotterier'!I892)</f>
        <v/>
      </c>
      <c r="E1171" t="s">
        <v>80</v>
      </c>
    </row>
    <row r="1172" spans="1:5" x14ac:dyDescent="0.3">
      <c r="A1172" t="str">
        <f t="shared" si="18"/>
        <v/>
      </c>
      <c r="B1172" t="str">
        <f>IF('Indtægter og info om lotterier'!I893="","",'Indtægter og info om lotterier'!A893)</f>
        <v/>
      </c>
      <c r="C1172" t="str">
        <f>IF('Indtægter og info om lotterier'!I893="","",'Indtægter og info om lotterier'!H893)</f>
        <v/>
      </c>
      <c r="D1172" t="str">
        <f>IF('Indtægter og info om lotterier'!I893="","",'Indtægter og info om lotterier'!I893)</f>
        <v/>
      </c>
      <c r="E1172" t="s">
        <v>80</v>
      </c>
    </row>
    <row r="1173" spans="1:5" x14ac:dyDescent="0.3">
      <c r="A1173" t="str">
        <f t="shared" si="18"/>
        <v/>
      </c>
      <c r="B1173" t="str">
        <f>IF('Indtægter og info om lotterier'!I894="","",'Indtægter og info om lotterier'!A894)</f>
        <v/>
      </c>
      <c r="C1173" t="str">
        <f>IF('Indtægter og info om lotterier'!I894="","",'Indtægter og info om lotterier'!H894)</f>
        <v/>
      </c>
      <c r="D1173" t="str">
        <f>IF('Indtægter og info om lotterier'!I894="","",'Indtægter og info om lotterier'!I894)</f>
        <v/>
      </c>
      <c r="E1173" t="s">
        <v>80</v>
      </c>
    </row>
    <row r="1174" spans="1:5" x14ac:dyDescent="0.3">
      <c r="A1174" t="str">
        <f t="shared" si="18"/>
        <v/>
      </c>
      <c r="B1174" t="str">
        <f>IF('Indtægter og info om lotterier'!I895="","",'Indtægter og info om lotterier'!A895)</f>
        <v/>
      </c>
      <c r="C1174" t="str">
        <f>IF('Indtægter og info om lotterier'!I895="","",'Indtægter og info om lotterier'!H895)</f>
        <v/>
      </c>
      <c r="D1174" t="str">
        <f>IF('Indtægter og info om lotterier'!I895="","",'Indtægter og info om lotterier'!I895)</f>
        <v/>
      </c>
      <c r="E1174" t="s">
        <v>80</v>
      </c>
    </row>
    <row r="1175" spans="1:5" x14ac:dyDescent="0.3">
      <c r="A1175" t="str">
        <f t="shared" si="18"/>
        <v/>
      </c>
      <c r="B1175" t="str">
        <f>IF('Indtægter og info om lotterier'!I896="","",'Indtægter og info om lotterier'!A896)</f>
        <v/>
      </c>
      <c r="C1175" t="str">
        <f>IF('Indtægter og info om lotterier'!I896="","",'Indtægter og info om lotterier'!H896)</f>
        <v/>
      </c>
      <c r="D1175" t="str">
        <f>IF('Indtægter og info om lotterier'!I896="","",'Indtægter og info om lotterier'!I896)</f>
        <v/>
      </c>
      <c r="E1175" t="s">
        <v>80</v>
      </c>
    </row>
    <row r="1176" spans="1:5" x14ac:dyDescent="0.3">
      <c r="A1176" t="str">
        <f t="shared" si="18"/>
        <v/>
      </c>
      <c r="B1176" t="str">
        <f>IF('Indtægter og info om lotterier'!I897="","",'Indtægter og info om lotterier'!A897)</f>
        <v/>
      </c>
      <c r="C1176" t="str">
        <f>IF('Indtægter og info om lotterier'!I897="","",'Indtægter og info om lotterier'!H897)</f>
        <v/>
      </c>
      <c r="D1176" t="str">
        <f>IF('Indtægter og info om lotterier'!I897="","",'Indtægter og info om lotterier'!I897)</f>
        <v/>
      </c>
      <c r="E1176" t="s">
        <v>80</v>
      </c>
    </row>
    <row r="1177" spans="1:5" x14ac:dyDescent="0.3">
      <c r="A1177" t="str">
        <f t="shared" si="18"/>
        <v/>
      </c>
      <c r="B1177" t="str">
        <f>IF('Indtægter og info om lotterier'!I898="","",'Indtægter og info om lotterier'!A898)</f>
        <v/>
      </c>
      <c r="C1177" t="str">
        <f>IF('Indtægter og info om lotterier'!I898="","",'Indtægter og info om lotterier'!H898)</f>
        <v/>
      </c>
      <c r="D1177" t="str">
        <f>IF('Indtægter og info om lotterier'!I898="","",'Indtægter og info om lotterier'!I898)</f>
        <v/>
      </c>
      <c r="E1177" t="s">
        <v>80</v>
      </c>
    </row>
    <row r="1178" spans="1:5" x14ac:dyDescent="0.3">
      <c r="A1178" t="str">
        <f t="shared" si="18"/>
        <v/>
      </c>
      <c r="B1178" t="str">
        <f>IF('Indtægter og info om lotterier'!I899="","",'Indtægter og info om lotterier'!A899)</f>
        <v/>
      </c>
      <c r="C1178" t="str">
        <f>IF('Indtægter og info om lotterier'!I899="","",'Indtægter og info om lotterier'!H899)</f>
        <v/>
      </c>
      <c r="D1178" t="str">
        <f>IF('Indtægter og info om lotterier'!I899="","",'Indtægter og info om lotterier'!I899)</f>
        <v/>
      </c>
      <c r="E1178" t="s">
        <v>80</v>
      </c>
    </row>
    <row r="1179" spans="1:5" x14ac:dyDescent="0.3">
      <c r="A1179" t="str">
        <f t="shared" si="18"/>
        <v/>
      </c>
      <c r="B1179" t="str">
        <f>IF('Indtægter og info om lotterier'!I900="","",'Indtægter og info om lotterier'!A900)</f>
        <v/>
      </c>
      <c r="C1179" t="str">
        <f>IF('Indtægter og info om lotterier'!I900="","",'Indtægter og info om lotterier'!H900)</f>
        <v/>
      </c>
      <c r="D1179" t="str">
        <f>IF('Indtægter og info om lotterier'!I900="","",'Indtægter og info om lotterier'!I900)</f>
        <v/>
      </c>
      <c r="E1179" t="s">
        <v>80</v>
      </c>
    </row>
    <row r="1180" spans="1:5" x14ac:dyDescent="0.3">
      <c r="A1180" t="str">
        <f t="shared" si="18"/>
        <v/>
      </c>
      <c r="B1180" t="str">
        <f>IF('Indtægter og info om lotterier'!I901="","",'Indtægter og info om lotterier'!A901)</f>
        <v/>
      </c>
      <c r="C1180" t="str">
        <f>IF('Indtægter og info om lotterier'!I901="","",'Indtægter og info om lotterier'!H901)</f>
        <v/>
      </c>
      <c r="D1180" t="str">
        <f>IF('Indtægter og info om lotterier'!I901="","",'Indtægter og info om lotterier'!I901)</f>
        <v/>
      </c>
      <c r="E1180" t="s">
        <v>80</v>
      </c>
    </row>
    <row r="1181" spans="1:5" x14ac:dyDescent="0.3">
      <c r="A1181" t="str">
        <f t="shared" si="18"/>
        <v/>
      </c>
      <c r="B1181" t="str">
        <f>IF('Indtægter og info om lotterier'!I902="","",'Indtægter og info om lotterier'!A902)</f>
        <v/>
      </c>
      <c r="C1181" t="str">
        <f>IF('Indtægter og info om lotterier'!I902="","",'Indtægter og info om lotterier'!H902)</f>
        <v/>
      </c>
      <c r="D1181" t="str">
        <f>IF('Indtægter og info om lotterier'!I902="","",'Indtægter og info om lotterier'!I902)</f>
        <v/>
      </c>
      <c r="E1181" t="s">
        <v>80</v>
      </c>
    </row>
    <row r="1182" spans="1:5" x14ac:dyDescent="0.3">
      <c r="A1182" t="str">
        <f t="shared" ref="A1182:A1245" si="19">IF(D1182="","","Indtægt")</f>
        <v/>
      </c>
      <c r="B1182" t="str">
        <f>IF('Indtægter og info om lotterier'!I903="","",'Indtægter og info om lotterier'!A903)</f>
        <v/>
      </c>
      <c r="C1182" t="str">
        <f>IF('Indtægter og info om lotterier'!I903="","",'Indtægter og info om lotterier'!H903)</f>
        <v/>
      </c>
      <c r="D1182" t="str">
        <f>IF('Indtægter og info om lotterier'!I903="","",'Indtægter og info om lotterier'!I903)</f>
        <v/>
      </c>
      <c r="E1182" t="s">
        <v>80</v>
      </c>
    </row>
    <row r="1183" spans="1:5" x14ac:dyDescent="0.3">
      <c r="A1183" t="str">
        <f t="shared" si="19"/>
        <v/>
      </c>
      <c r="B1183" t="str">
        <f>IF('Indtægter og info om lotterier'!I904="","",'Indtægter og info om lotterier'!A904)</f>
        <v/>
      </c>
      <c r="C1183" t="str">
        <f>IF('Indtægter og info om lotterier'!I904="","",'Indtægter og info om lotterier'!H904)</f>
        <v/>
      </c>
      <c r="D1183" t="str">
        <f>IF('Indtægter og info om lotterier'!I904="","",'Indtægter og info om lotterier'!I904)</f>
        <v/>
      </c>
      <c r="E1183" t="s">
        <v>80</v>
      </c>
    </row>
    <row r="1184" spans="1:5" x14ac:dyDescent="0.3">
      <c r="A1184" t="str">
        <f t="shared" si="19"/>
        <v/>
      </c>
      <c r="B1184" t="str">
        <f>IF('Indtægter og info om lotterier'!I905="","",'Indtægter og info om lotterier'!A905)</f>
        <v/>
      </c>
      <c r="C1184" t="str">
        <f>IF('Indtægter og info om lotterier'!I905="","",'Indtægter og info om lotterier'!H905)</f>
        <v/>
      </c>
      <c r="D1184" t="str">
        <f>IF('Indtægter og info om lotterier'!I905="","",'Indtægter og info om lotterier'!I905)</f>
        <v/>
      </c>
      <c r="E1184" t="s">
        <v>80</v>
      </c>
    </row>
    <row r="1185" spans="1:5" x14ac:dyDescent="0.3">
      <c r="A1185" t="str">
        <f t="shared" si="19"/>
        <v/>
      </c>
      <c r="B1185" t="str">
        <f>IF('Indtægter og info om lotterier'!I906="","",'Indtægter og info om lotterier'!A906)</f>
        <v/>
      </c>
      <c r="C1185" t="str">
        <f>IF('Indtægter og info om lotterier'!I906="","",'Indtægter og info om lotterier'!H906)</f>
        <v/>
      </c>
      <c r="D1185" t="str">
        <f>IF('Indtægter og info om lotterier'!I906="","",'Indtægter og info om lotterier'!I906)</f>
        <v/>
      </c>
      <c r="E1185" t="s">
        <v>80</v>
      </c>
    </row>
    <row r="1186" spans="1:5" x14ac:dyDescent="0.3">
      <c r="A1186" t="str">
        <f t="shared" si="19"/>
        <v/>
      </c>
      <c r="B1186" t="str">
        <f>IF('Indtægter og info om lotterier'!I907="","",'Indtægter og info om lotterier'!A907)</f>
        <v/>
      </c>
      <c r="C1186" t="str">
        <f>IF('Indtægter og info om lotterier'!I907="","",'Indtægter og info om lotterier'!H907)</f>
        <v/>
      </c>
      <c r="D1186" t="str">
        <f>IF('Indtægter og info om lotterier'!I907="","",'Indtægter og info om lotterier'!I907)</f>
        <v/>
      </c>
      <c r="E1186" t="s">
        <v>80</v>
      </c>
    </row>
    <row r="1187" spans="1:5" x14ac:dyDescent="0.3">
      <c r="A1187" t="str">
        <f t="shared" si="19"/>
        <v/>
      </c>
      <c r="B1187" t="str">
        <f>IF('Indtægter og info om lotterier'!I908="","",'Indtægter og info om lotterier'!A908)</f>
        <v/>
      </c>
      <c r="C1187" t="str">
        <f>IF('Indtægter og info om lotterier'!I908="","",'Indtægter og info om lotterier'!H908)</f>
        <v/>
      </c>
      <c r="D1187" t="str">
        <f>IF('Indtægter og info om lotterier'!I908="","",'Indtægter og info om lotterier'!I908)</f>
        <v/>
      </c>
      <c r="E1187" t="s">
        <v>80</v>
      </c>
    </row>
    <row r="1188" spans="1:5" x14ac:dyDescent="0.3">
      <c r="A1188" t="str">
        <f t="shared" si="19"/>
        <v/>
      </c>
      <c r="B1188" t="str">
        <f>IF('Indtægter og info om lotterier'!I909="","",'Indtægter og info om lotterier'!A909)</f>
        <v/>
      </c>
      <c r="C1188" t="str">
        <f>IF('Indtægter og info om lotterier'!I909="","",'Indtægter og info om lotterier'!H909)</f>
        <v/>
      </c>
      <c r="D1188" t="str">
        <f>IF('Indtægter og info om lotterier'!I909="","",'Indtægter og info om lotterier'!I909)</f>
        <v/>
      </c>
      <c r="E1188" t="s">
        <v>80</v>
      </c>
    </row>
    <row r="1189" spans="1:5" x14ac:dyDescent="0.3">
      <c r="A1189" t="str">
        <f t="shared" si="19"/>
        <v/>
      </c>
      <c r="B1189" t="str">
        <f>IF('Indtægter og info om lotterier'!I910="","",'Indtægter og info om lotterier'!A910)</f>
        <v/>
      </c>
      <c r="C1189" t="str">
        <f>IF('Indtægter og info om lotterier'!I910="","",'Indtægter og info om lotterier'!H910)</f>
        <v/>
      </c>
      <c r="D1189" t="str">
        <f>IF('Indtægter og info om lotterier'!I910="","",'Indtægter og info om lotterier'!I910)</f>
        <v/>
      </c>
      <c r="E1189" t="s">
        <v>80</v>
      </c>
    </row>
    <row r="1190" spans="1:5" x14ac:dyDescent="0.3">
      <c r="A1190" t="str">
        <f t="shared" si="19"/>
        <v/>
      </c>
      <c r="B1190" t="str">
        <f>IF('Indtægter og info om lotterier'!I911="","",'Indtægter og info om lotterier'!A911)</f>
        <v/>
      </c>
      <c r="C1190" t="str">
        <f>IF('Indtægter og info om lotterier'!I911="","",'Indtægter og info om lotterier'!H911)</f>
        <v/>
      </c>
      <c r="D1190" t="str">
        <f>IF('Indtægter og info om lotterier'!I911="","",'Indtægter og info om lotterier'!I911)</f>
        <v/>
      </c>
      <c r="E1190" t="s">
        <v>80</v>
      </c>
    </row>
    <row r="1191" spans="1:5" x14ac:dyDescent="0.3">
      <c r="A1191" t="str">
        <f t="shared" si="19"/>
        <v/>
      </c>
      <c r="B1191" t="str">
        <f>IF('Indtægter og info om lotterier'!I912="","",'Indtægter og info om lotterier'!A912)</f>
        <v/>
      </c>
      <c r="C1191" t="str">
        <f>IF('Indtægter og info om lotterier'!I912="","",'Indtægter og info om lotterier'!H912)</f>
        <v/>
      </c>
      <c r="D1191" t="str">
        <f>IF('Indtægter og info om lotterier'!I912="","",'Indtægter og info om lotterier'!I912)</f>
        <v/>
      </c>
      <c r="E1191" t="s">
        <v>80</v>
      </c>
    </row>
    <row r="1192" spans="1:5" x14ac:dyDescent="0.3">
      <c r="A1192" t="str">
        <f t="shared" si="19"/>
        <v/>
      </c>
      <c r="B1192" t="str">
        <f>IF('Indtægter og info om lotterier'!I913="","",'Indtægter og info om lotterier'!A913)</f>
        <v/>
      </c>
      <c r="C1192" t="str">
        <f>IF('Indtægter og info om lotterier'!I913="","",'Indtægter og info om lotterier'!H913)</f>
        <v/>
      </c>
      <c r="D1192" t="str">
        <f>IF('Indtægter og info om lotterier'!I913="","",'Indtægter og info om lotterier'!I913)</f>
        <v/>
      </c>
      <c r="E1192" t="s">
        <v>80</v>
      </c>
    </row>
    <row r="1193" spans="1:5" x14ac:dyDescent="0.3">
      <c r="A1193" t="str">
        <f t="shared" si="19"/>
        <v/>
      </c>
      <c r="B1193" t="str">
        <f>IF('Indtægter og info om lotterier'!I914="","",'Indtægter og info om lotterier'!A914)</f>
        <v/>
      </c>
      <c r="C1193" t="str">
        <f>IF('Indtægter og info om lotterier'!I914="","",'Indtægter og info om lotterier'!H914)</f>
        <v/>
      </c>
      <c r="D1193" t="str">
        <f>IF('Indtægter og info om lotterier'!I914="","",'Indtægter og info om lotterier'!I914)</f>
        <v/>
      </c>
      <c r="E1193" t="s">
        <v>80</v>
      </c>
    </row>
    <row r="1194" spans="1:5" x14ac:dyDescent="0.3">
      <c r="A1194" t="str">
        <f t="shared" si="19"/>
        <v/>
      </c>
      <c r="B1194" t="str">
        <f>IF('Indtægter og info om lotterier'!I915="","",'Indtægter og info om lotterier'!A915)</f>
        <v/>
      </c>
      <c r="C1194" t="str">
        <f>IF('Indtægter og info om lotterier'!I915="","",'Indtægter og info om lotterier'!H915)</f>
        <v/>
      </c>
      <c r="D1194" t="str">
        <f>IF('Indtægter og info om lotterier'!I915="","",'Indtægter og info om lotterier'!I915)</f>
        <v/>
      </c>
      <c r="E1194" t="s">
        <v>80</v>
      </c>
    </row>
    <row r="1195" spans="1:5" x14ac:dyDescent="0.3">
      <c r="A1195" t="str">
        <f t="shared" si="19"/>
        <v/>
      </c>
      <c r="B1195" t="str">
        <f>IF('Indtægter og info om lotterier'!I916="","",'Indtægter og info om lotterier'!A916)</f>
        <v/>
      </c>
      <c r="C1195" t="str">
        <f>IF('Indtægter og info om lotterier'!I916="","",'Indtægter og info om lotterier'!H916)</f>
        <v/>
      </c>
      <c r="D1195" t="str">
        <f>IF('Indtægter og info om lotterier'!I916="","",'Indtægter og info om lotterier'!I916)</f>
        <v/>
      </c>
      <c r="E1195" t="s">
        <v>80</v>
      </c>
    </row>
    <row r="1196" spans="1:5" x14ac:dyDescent="0.3">
      <c r="A1196" t="str">
        <f t="shared" si="19"/>
        <v/>
      </c>
      <c r="B1196" t="str">
        <f>IF('Indtægter og info om lotterier'!I917="","",'Indtægter og info om lotterier'!A917)</f>
        <v/>
      </c>
      <c r="C1196" t="str">
        <f>IF('Indtægter og info om lotterier'!I917="","",'Indtægter og info om lotterier'!H917)</f>
        <v/>
      </c>
      <c r="D1196" t="str">
        <f>IF('Indtægter og info om lotterier'!I917="","",'Indtægter og info om lotterier'!I917)</f>
        <v/>
      </c>
      <c r="E1196" t="s">
        <v>80</v>
      </c>
    </row>
    <row r="1197" spans="1:5" x14ac:dyDescent="0.3">
      <c r="A1197" t="str">
        <f t="shared" si="19"/>
        <v/>
      </c>
      <c r="B1197" t="str">
        <f>IF('Indtægter og info om lotterier'!I918="","",'Indtægter og info om lotterier'!A918)</f>
        <v/>
      </c>
      <c r="C1197" t="str">
        <f>IF('Indtægter og info om lotterier'!I918="","",'Indtægter og info om lotterier'!H918)</f>
        <v/>
      </c>
      <c r="D1197" t="str">
        <f>IF('Indtægter og info om lotterier'!I918="","",'Indtægter og info om lotterier'!I918)</f>
        <v/>
      </c>
      <c r="E1197" t="s">
        <v>80</v>
      </c>
    </row>
    <row r="1198" spans="1:5" x14ac:dyDescent="0.3">
      <c r="A1198" t="str">
        <f t="shared" si="19"/>
        <v/>
      </c>
      <c r="B1198" t="str">
        <f>IF('Indtægter og info om lotterier'!I919="","",'Indtægter og info om lotterier'!A919)</f>
        <v/>
      </c>
      <c r="C1198" t="str">
        <f>IF('Indtægter og info om lotterier'!I919="","",'Indtægter og info om lotterier'!H919)</f>
        <v/>
      </c>
      <c r="D1198" t="str">
        <f>IF('Indtægter og info om lotterier'!I919="","",'Indtægter og info om lotterier'!I919)</f>
        <v/>
      </c>
      <c r="E1198" t="s">
        <v>80</v>
      </c>
    </row>
    <row r="1199" spans="1:5" x14ac:dyDescent="0.3">
      <c r="A1199" t="str">
        <f t="shared" si="19"/>
        <v/>
      </c>
      <c r="B1199" t="str">
        <f>IF('Indtægter og info om lotterier'!I920="","",'Indtægter og info om lotterier'!A920)</f>
        <v/>
      </c>
      <c r="C1199" t="str">
        <f>IF('Indtægter og info om lotterier'!I920="","",'Indtægter og info om lotterier'!H920)</f>
        <v/>
      </c>
      <c r="D1199" t="str">
        <f>IF('Indtægter og info om lotterier'!I920="","",'Indtægter og info om lotterier'!I920)</f>
        <v/>
      </c>
      <c r="E1199" t="s">
        <v>80</v>
      </c>
    </row>
    <row r="1200" spans="1:5" x14ac:dyDescent="0.3">
      <c r="A1200" t="str">
        <f t="shared" si="19"/>
        <v/>
      </c>
      <c r="B1200" t="str">
        <f>IF('Indtægter og info om lotterier'!I921="","",'Indtægter og info om lotterier'!A921)</f>
        <v/>
      </c>
      <c r="C1200" t="str">
        <f>IF('Indtægter og info om lotterier'!I921="","",'Indtægter og info om lotterier'!H921)</f>
        <v/>
      </c>
      <c r="D1200" t="str">
        <f>IF('Indtægter og info om lotterier'!I921="","",'Indtægter og info om lotterier'!I921)</f>
        <v/>
      </c>
      <c r="E1200" t="s">
        <v>80</v>
      </c>
    </row>
    <row r="1201" spans="1:5" x14ac:dyDescent="0.3">
      <c r="A1201" t="str">
        <f t="shared" si="19"/>
        <v/>
      </c>
      <c r="B1201" t="str">
        <f>IF('Indtægter og info om lotterier'!I922="","",'Indtægter og info om lotterier'!A922)</f>
        <v/>
      </c>
      <c r="C1201" t="str">
        <f>IF('Indtægter og info om lotterier'!I922="","",'Indtægter og info om lotterier'!H922)</f>
        <v/>
      </c>
      <c r="D1201" t="str">
        <f>IF('Indtægter og info om lotterier'!I922="","",'Indtægter og info om lotterier'!I922)</f>
        <v/>
      </c>
      <c r="E1201" t="s">
        <v>80</v>
      </c>
    </row>
    <row r="1202" spans="1:5" x14ac:dyDescent="0.3">
      <c r="A1202" t="str">
        <f t="shared" si="19"/>
        <v/>
      </c>
      <c r="B1202" t="str">
        <f>IF('Indtægter og info om lotterier'!I923="","",'Indtægter og info om lotterier'!A923)</f>
        <v/>
      </c>
      <c r="C1202" t="str">
        <f>IF('Indtægter og info om lotterier'!I923="","",'Indtægter og info om lotterier'!H923)</f>
        <v/>
      </c>
      <c r="D1202" t="str">
        <f>IF('Indtægter og info om lotterier'!I923="","",'Indtægter og info om lotterier'!I923)</f>
        <v/>
      </c>
      <c r="E1202" t="s">
        <v>80</v>
      </c>
    </row>
    <row r="1203" spans="1:5" x14ac:dyDescent="0.3">
      <c r="A1203" t="str">
        <f t="shared" si="19"/>
        <v/>
      </c>
      <c r="B1203" t="str">
        <f>IF('Indtægter og info om lotterier'!I924="","",'Indtægter og info om lotterier'!A924)</f>
        <v/>
      </c>
      <c r="C1203" t="str">
        <f>IF('Indtægter og info om lotterier'!I924="","",'Indtægter og info om lotterier'!H924)</f>
        <v/>
      </c>
      <c r="D1203" t="str">
        <f>IF('Indtægter og info om lotterier'!I924="","",'Indtægter og info om lotterier'!I924)</f>
        <v/>
      </c>
      <c r="E1203" t="s">
        <v>80</v>
      </c>
    </row>
    <row r="1204" spans="1:5" x14ac:dyDescent="0.3">
      <c r="A1204" t="str">
        <f t="shared" si="19"/>
        <v/>
      </c>
      <c r="B1204" t="str">
        <f>IF('Indtægter og info om lotterier'!I925="","",'Indtægter og info om lotterier'!A925)</f>
        <v/>
      </c>
      <c r="C1204" t="str">
        <f>IF('Indtægter og info om lotterier'!I925="","",'Indtægter og info om lotterier'!H925)</f>
        <v/>
      </c>
      <c r="D1204" t="str">
        <f>IF('Indtægter og info om lotterier'!I925="","",'Indtægter og info om lotterier'!I925)</f>
        <v/>
      </c>
      <c r="E1204" t="s">
        <v>80</v>
      </c>
    </row>
    <row r="1205" spans="1:5" x14ac:dyDescent="0.3">
      <c r="A1205" t="str">
        <f t="shared" si="19"/>
        <v/>
      </c>
      <c r="B1205" t="str">
        <f>IF('Indtægter og info om lotterier'!I926="","",'Indtægter og info om lotterier'!A926)</f>
        <v/>
      </c>
      <c r="C1205" t="str">
        <f>IF('Indtægter og info om lotterier'!I926="","",'Indtægter og info om lotterier'!H926)</f>
        <v/>
      </c>
      <c r="D1205" t="str">
        <f>IF('Indtægter og info om lotterier'!I926="","",'Indtægter og info om lotterier'!I926)</f>
        <v/>
      </c>
      <c r="E1205" t="s">
        <v>80</v>
      </c>
    </row>
    <row r="1206" spans="1:5" x14ac:dyDescent="0.3">
      <c r="A1206" t="str">
        <f t="shared" si="19"/>
        <v/>
      </c>
      <c r="B1206" t="str">
        <f>IF('Indtægter og info om lotterier'!I927="","",'Indtægter og info om lotterier'!A927)</f>
        <v/>
      </c>
      <c r="C1206" t="str">
        <f>IF('Indtægter og info om lotterier'!I927="","",'Indtægter og info om lotterier'!H927)</f>
        <v/>
      </c>
      <c r="D1206" t="str">
        <f>IF('Indtægter og info om lotterier'!I927="","",'Indtægter og info om lotterier'!I927)</f>
        <v/>
      </c>
      <c r="E1206" t="s">
        <v>80</v>
      </c>
    </row>
    <row r="1207" spans="1:5" x14ac:dyDescent="0.3">
      <c r="A1207" t="str">
        <f t="shared" si="19"/>
        <v/>
      </c>
      <c r="B1207" t="str">
        <f>IF('Indtægter og info om lotterier'!I928="","",'Indtægter og info om lotterier'!A928)</f>
        <v/>
      </c>
      <c r="C1207" t="str">
        <f>IF('Indtægter og info om lotterier'!I928="","",'Indtægter og info om lotterier'!H928)</f>
        <v/>
      </c>
      <c r="D1207" t="str">
        <f>IF('Indtægter og info om lotterier'!I928="","",'Indtægter og info om lotterier'!I928)</f>
        <v/>
      </c>
      <c r="E1207" t="s">
        <v>80</v>
      </c>
    </row>
    <row r="1208" spans="1:5" x14ac:dyDescent="0.3">
      <c r="A1208" t="str">
        <f t="shared" si="19"/>
        <v/>
      </c>
      <c r="B1208" t="str">
        <f>IF('Indtægter og info om lotterier'!I929="","",'Indtægter og info om lotterier'!A929)</f>
        <v/>
      </c>
      <c r="C1208" t="str">
        <f>IF('Indtægter og info om lotterier'!I929="","",'Indtægter og info om lotterier'!H929)</f>
        <v/>
      </c>
      <c r="D1208" t="str">
        <f>IF('Indtægter og info om lotterier'!I929="","",'Indtægter og info om lotterier'!I929)</f>
        <v/>
      </c>
      <c r="E1208" t="s">
        <v>80</v>
      </c>
    </row>
    <row r="1209" spans="1:5" x14ac:dyDescent="0.3">
      <c r="A1209" t="str">
        <f t="shared" si="19"/>
        <v/>
      </c>
      <c r="B1209" t="str">
        <f>IF('Indtægter og info om lotterier'!I930="","",'Indtægter og info om lotterier'!A930)</f>
        <v/>
      </c>
      <c r="C1209" t="str">
        <f>IF('Indtægter og info om lotterier'!I930="","",'Indtægter og info om lotterier'!H930)</f>
        <v/>
      </c>
      <c r="D1209" t="str">
        <f>IF('Indtægter og info om lotterier'!I930="","",'Indtægter og info om lotterier'!I930)</f>
        <v/>
      </c>
      <c r="E1209" t="s">
        <v>80</v>
      </c>
    </row>
    <row r="1210" spans="1:5" x14ac:dyDescent="0.3">
      <c r="A1210" t="str">
        <f t="shared" si="19"/>
        <v/>
      </c>
      <c r="B1210" t="str">
        <f>IF('Indtægter og info om lotterier'!I931="","",'Indtægter og info om lotterier'!A931)</f>
        <v/>
      </c>
      <c r="C1210" t="str">
        <f>IF('Indtægter og info om lotterier'!I931="","",'Indtægter og info om lotterier'!H931)</f>
        <v/>
      </c>
      <c r="D1210" t="str">
        <f>IF('Indtægter og info om lotterier'!I931="","",'Indtægter og info om lotterier'!I931)</f>
        <v/>
      </c>
      <c r="E1210" t="s">
        <v>80</v>
      </c>
    </row>
    <row r="1211" spans="1:5" x14ac:dyDescent="0.3">
      <c r="A1211" t="str">
        <f t="shared" si="19"/>
        <v/>
      </c>
      <c r="B1211" t="str">
        <f>IF('Indtægter og info om lotterier'!I932="","",'Indtægter og info om lotterier'!A932)</f>
        <v/>
      </c>
      <c r="C1211" t="str">
        <f>IF('Indtægter og info om lotterier'!I932="","",'Indtægter og info om lotterier'!H932)</f>
        <v/>
      </c>
      <c r="D1211" t="str">
        <f>IF('Indtægter og info om lotterier'!I932="","",'Indtægter og info om lotterier'!I932)</f>
        <v/>
      </c>
      <c r="E1211" t="s">
        <v>80</v>
      </c>
    </row>
    <row r="1212" spans="1:5" x14ac:dyDescent="0.3">
      <c r="A1212" t="str">
        <f t="shared" si="19"/>
        <v/>
      </c>
      <c r="B1212" t="str">
        <f>IF('Indtægter og info om lotterier'!I933="","",'Indtægter og info om lotterier'!A933)</f>
        <v/>
      </c>
      <c r="C1212" t="str">
        <f>IF('Indtægter og info om lotterier'!I933="","",'Indtægter og info om lotterier'!H933)</f>
        <v/>
      </c>
      <c r="D1212" t="str">
        <f>IF('Indtægter og info om lotterier'!I933="","",'Indtægter og info om lotterier'!I933)</f>
        <v/>
      </c>
      <c r="E1212" t="s">
        <v>80</v>
      </c>
    </row>
    <row r="1213" spans="1:5" x14ac:dyDescent="0.3">
      <c r="A1213" t="str">
        <f t="shared" si="19"/>
        <v/>
      </c>
      <c r="B1213" t="str">
        <f>IF('Indtægter og info om lotterier'!I934="","",'Indtægter og info om lotterier'!A934)</f>
        <v/>
      </c>
      <c r="C1213" t="str">
        <f>IF('Indtægter og info om lotterier'!I934="","",'Indtægter og info om lotterier'!H934)</f>
        <v/>
      </c>
      <c r="D1213" t="str">
        <f>IF('Indtægter og info om lotterier'!I934="","",'Indtægter og info om lotterier'!I934)</f>
        <v/>
      </c>
      <c r="E1213" t="s">
        <v>80</v>
      </c>
    </row>
    <row r="1214" spans="1:5" x14ac:dyDescent="0.3">
      <c r="A1214" t="str">
        <f t="shared" si="19"/>
        <v/>
      </c>
      <c r="B1214" t="str">
        <f>IF('Indtægter og info om lotterier'!I935="","",'Indtægter og info om lotterier'!A935)</f>
        <v/>
      </c>
      <c r="C1214" t="str">
        <f>IF('Indtægter og info om lotterier'!I935="","",'Indtægter og info om lotterier'!H935)</f>
        <v/>
      </c>
      <c r="D1214" t="str">
        <f>IF('Indtægter og info om lotterier'!I935="","",'Indtægter og info om lotterier'!I935)</f>
        <v/>
      </c>
      <c r="E1214" t="s">
        <v>80</v>
      </c>
    </row>
    <row r="1215" spans="1:5" x14ac:dyDescent="0.3">
      <c r="A1215" t="str">
        <f t="shared" si="19"/>
        <v/>
      </c>
      <c r="B1215" t="str">
        <f>IF('Indtægter og info om lotterier'!I936="","",'Indtægter og info om lotterier'!A936)</f>
        <v/>
      </c>
      <c r="C1215" t="str">
        <f>IF('Indtægter og info om lotterier'!I936="","",'Indtægter og info om lotterier'!H936)</f>
        <v/>
      </c>
      <c r="D1215" t="str">
        <f>IF('Indtægter og info om lotterier'!I936="","",'Indtægter og info om lotterier'!I936)</f>
        <v/>
      </c>
      <c r="E1215" t="s">
        <v>80</v>
      </c>
    </row>
    <row r="1216" spans="1:5" x14ac:dyDescent="0.3">
      <c r="A1216" t="str">
        <f t="shared" si="19"/>
        <v/>
      </c>
      <c r="B1216" t="str">
        <f>IF('Indtægter og info om lotterier'!I937="","",'Indtægter og info om lotterier'!A937)</f>
        <v/>
      </c>
      <c r="C1216" t="str">
        <f>IF('Indtægter og info om lotterier'!I937="","",'Indtægter og info om lotterier'!H937)</f>
        <v/>
      </c>
      <c r="D1216" t="str">
        <f>IF('Indtægter og info om lotterier'!I937="","",'Indtægter og info om lotterier'!I937)</f>
        <v/>
      </c>
      <c r="E1216" t="s">
        <v>80</v>
      </c>
    </row>
    <row r="1217" spans="1:5" x14ac:dyDescent="0.3">
      <c r="A1217" t="str">
        <f t="shared" si="19"/>
        <v/>
      </c>
      <c r="B1217" t="str">
        <f>IF('Indtægter og info om lotterier'!I938="","",'Indtægter og info om lotterier'!A938)</f>
        <v/>
      </c>
      <c r="C1217" t="str">
        <f>IF('Indtægter og info om lotterier'!I938="","",'Indtægter og info om lotterier'!H938)</f>
        <v/>
      </c>
      <c r="D1217" t="str">
        <f>IF('Indtægter og info om lotterier'!I938="","",'Indtægter og info om lotterier'!I938)</f>
        <v/>
      </c>
      <c r="E1217" t="s">
        <v>80</v>
      </c>
    </row>
    <row r="1218" spans="1:5" x14ac:dyDescent="0.3">
      <c r="A1218" t="str">
        <f t="shared" si="19"/>
        <v/>
      </c>
      <c r="B1218" t="str">
        <f>IF('Indtægter og info om lotterier'!I939="","",'Indtægter og info om lotterier'!A939)</f>
        <v/>
      </c>
      <c r="C1218" t="str">
        <f>IF('Indtægter og info om lotterier'!I939="","",'Indtægter og info om lotterier'!H939)</f>
        <v/>
      </c>
      <c r="D1218" t="str">
        <f>IF('Indtægter og info om lotterier'!I939="","",'Indtægter og info om lotterier'!I939)</f>
        <v/>
      </c>
      <c r="E1218" t="s">
        <v>80</v>
      </c>
    </row>
    <row r="1219" spans="1:5" x14ac:dyDescent="0.3">
      <c r="A1219" t="str">
        <f t="shared" si="19"/>
        <v/>
      </c>
      <c r="B1219" t="str">
        <f>IF('Indtægter og info om lotterier'!I940="","",'Indtægter og info om lotterier'!A940)</f>
        <v/>
      </c>
      <c r="C1219" t="str">
        <f>IF('Indtægter og info om lotterier'!I940="","",'Indtægter og info om lotterier'!H940)</f>
        <v/>
      </c>
      <c r="D1219" t="str">
        <f>IF('Indtægter og info om lotterier'!I940="","",'Indtægter og info om lotterier'!I940)</f>
        <v/>
      </c>
      <c r="E1219" t="s">
        <v>80</v>
      </c>
    </row>
    <row r="1220" spans="1:5" x14ac:dyDescent="0.3">
      <c r="A1220" t="str">
        <f t="shared" si="19"/>
        <v/>
      </c>
      <c r="B1220" t="str">
        <f>IF('Indtægter og info om lotterier'!I941="","",'Indtægter og info om lotterier'!A941)</f>
        <v/>
      </c>
      <c r="C1220" t="str">
        <f>IF('Indtægter og info om lotterier'!I941="","",'Indtægter og info om lotterier'!H941)</f>
        <v/>
      </c>
      <c r="D1220" t="str">
        <f>IF('Indtægter og info om lotterier'!I941="","",'Indtægter og info om lotterier'!I941)</f>
        <v/>
      </c>
      <c r="E1220" t="s">
        <v>80</v>
      </c>
    </row>
    <row r="1221" spans="1:5" x14ac:dyDescent="0.3">
      <c r="A1221" t="str">
        <f t="shared" si="19"/>
        <v/>
      </c>
      <c r="B1221" t="str">
        <f>IF('Indtægter og info om lotterier'!I942="","",'Indtægter og info om lotterier'!A942)</f>
        <v/>
      </c>
      <c r="C1221" t="str">
        <f>IF('Indtægter og info om lotterier'!I942="","",'Indtægter og info om lotterier'!H942)</f>
        <v/>
      </c>
      <c r="D1221" t="str">
        <f>IF('Indtægter og info om lotterier'!I942="","",'Indtægter og info om lotterier'!I942)</f>
        <v/>
      </c>
      <c r="E1221" t="s">
        <v>80</v>
      </c>
    </row>
    <row r="1222" spans="1:5" x14ac:dyDescent="0.3">
      <c r="A1222" t="str">
        <f t="shared" si="19"/>
        <v/>
      </c>
      <c r="B1222" t="str">
        <f>IF('Indtægter og info om lotterier'!I943="","",'Indtægter og info om lotterier'!A943)</f>
        <v/>
      </c>
      <c r="C1222" t="str">
        <f>IF('Indtægter og info om lotterier'!I943="","",'Indtægter og info om lotterier'!H943)</f>
        <v/>
      </c>
      <c r="D1222" t="str">
        <f>IF('Indtægter og info om lotterier'!I943="","",'Indtægter og info om lotterier'!I943)</f>
        <v/>
      </c>
      <c r="E1222" t="s">
        <v>80</v>
      </c>
    </row>
    <row r="1223" spans="1:5" x14ac:dyDescent="0.3">
      <c r="A1223" t="str">
        <f t="shared" si="19"/>
        <v/>
      </c>
      <c r="B1223" t="str">
        <f>IF('Indtægter og info om lotterier'!I944="","",'Indtægter og info om lotterier'!A944)</f>
        <v/>
      </c>
      <c r="C1223" t="str">
        <f>IF('Indtægter og info om lotterier'!I944="","",'Indtægter og info om lotterier'!H944)</f>
        <v/>
      </c>
      <c r="D1223" t="str">
        <f>IF('Indtægter og info om lotterier'!I944="","",'Indtægter og info om lotterier'!I944)</f>
        <v/>
      </c>
      <c r="E1223" t="s">
        <v>80</v>
      </c>
    </row>
    <row r="1224" spans="1:5" x14ac:dyDescent="0.3">
      <c r="A1224" t="str">
        <f t="shared" si="19"/>
        <v/>
      </c>
      <c r="B1224" t="str">
        <f>IF('Indtægter og info om lotterier'!I945="","",'Indtægter og info om lotterier'!A945)</f>
        <v/>
      </c>
      <c r="C1224" t="str">
        <f>IF('Indtægter og info om lotterier'!I945="","",'Indtægter og info om lotterier'!H945)</f>
        <v/>
      </c>
      <c r="D1224" t="str">
        <f>IF('Indtægter og info om lotterier'!I945="","",'Indtægter og info om lotterier'!I945)</f>
        <v/>
      </c>
      <c r="E1224" t="s">
        <v>80</v>
      </c>
    </row>
    <row r="1225" spans="1:5" x14ac:dyDescent="0.3">
      <c r="A1225" t="str">
        <f t="shared" si="19"/>
        <v/>
      </c>
      <c r="B1225" t="str">
        <f>IF('Indtægter og info om lotterier'!I946="","",'Indtægter og info om lotterier'!A946)</f>
        <v/>
      </c>
      <c r="C1225" t="str">
        <f>IF('Indtægter og info om lotterier'!I946="","",'Indtægter og info om lotterier'!H946)</f>
        <v/>
      </c>
      <c r="D1225" t="str">
        <f>IF('Indtægter og info om lotterier'!I946="","",'Indtægter og info om lotterier'!I946)</f>
        <v/>
      </c>
      <c r="E1225" t="s">
        <v>80</v>
      </c>
    </row>
    <row r="1226" spans="1:5" x14ac:dyDescent="0.3">
      <c r="A1226" t="str">
        <f t="shared" si="19"/>
        <v/>
      </c>
      <c r="B1226" t="str">
        <f>IF('Indtægter og info om lotterier'!I947="","",'Indtægter og info om lotterier'!A947)</f>
        <v/>
      </c>
      <c r="C1226" t="str">
        <f>IF('Indtægter og info om lotterier'!I947="","",'Indtægter og info om lotterier'!H947)</f>
        <v/>
      </c>
      <c r="D1226" t="str">
        <f>IF('Indtægter og info om lotterier'!I947="","",'Indtægter og info om lotterier'!I947)</f>
        <v/>
      </c>
      <c r="E1226" t="s">
        <v>80</v>
      </c>
    </row>
    <row r="1227" spans="1:5" x14ac:dyDescent="0.3">
      <c r="A1227" t="str">
        <f t="shared" si="19"/>
        <v/>
      </c>
      <c r="B1227" t="str">
        <f>IF('Indtægter og info om lotterier'!I948="","",'Indtægter og info om lotterier'!A948)</f>
        <v/>
      </c>
      <c r="C1227" t="str">
        <f>IF('Indtægter og info om lotterier'!I948="","",'Indtægter og info om lotterier'!H948)</f>
        <v/>
      </c>
      <c r="D1227" t="str">
        <f>IF('Indtægter og info om lotterier'!I948="","",'Indtægter og info om lotterier'!I948)</f>
        <v/>
      </c>
      <c r="E1227" t="s">
        <v>80</v>
      </c>
    </row>
    <row r="1228" spans="1:5" x14ac:dyDescent="0.3">
      <c r="A1228" t="str">
        <f t="shared" si="19"/>
        <v/>
      </c>
      <c r="B1228" t="str">
        <f>IF('Indtægter og info om lotterier'!I949="","",'Indtægter og info om lotterier'!A949)</f>
        <v/>
      </c>
      <c r="C1228" t="str">
        <f>IF('Indtægter og info om lotterier'!I949="","",'Indtægter og info om lotterier'!H949)</f>
        <v/>
      </c>
      <c r="D1228" t="str">
        <f>IF('Indtægter og info om lotterier'!I949="","",'Indtægter og info om lotterier'!I949)</f>
        <v/>
      </c>
      <c r="E1228" t="s">
        <v>80</v>
      </c>
    </row>
    <row r="1229" spans="1:5" x14ac:dyDescent="0.3">
      <c r="A1229" t="str">
        <f t="shared" si="19"/>
        <v/>
      </c>
      <c r="B1229" t="str">
        <f>IF('Indtægter og info om lotterier'!I950="","",'Indtægter og info om lotterier'!A950)</f>
        <v/>
      </c>
      <c r="C1229" t="str">
        <f>IF('Indtægter og info om lotterier'!I950="","",'Indtægter og info om lotterier'!H950)</f>
        <v/>
      </c>
      <c r="D1229" t="str">
        <f>IF('Indtægter og info om lotterier'!I950="","",'Indtægter og info om lotterier'!I950)</f>
        <v/>
      </c>
      <c r="E1229" t="s">
        <v>80</v>
      </c>
    </row>
    <row r="1230" spans="1:5" x14ac:dyDescent="0.3">
      <c r="A1230" t="str">
        <f t="shared" si="19"/>
        <v/>
      </c>
      <c r="B1230" t="str">
        <f>IF('Indtægter og info om lotterier'!I951="","",'Indtægter og info om lotterier'!A951)</f>
        <v/>
      </c>
      <c r="C1230" t="str">
        <f>IF('Indtægter og info om lotterier'!I951="","",'Indtægter og info om lotterier'!H951)</f>
        <v/>
      </c>
      <c r="D1230" t="str">
        <f>IF('Indtægter og info om lotterier'!I951="","",'Indtægter og info om lotterier'!I951)</f>
        <v/>
      </c>
      <c r="E1230" t="s">
        <v>80</v>
      </c>
    </row>
    <row r="1231" spans="1:5" x14ac:dyDescent="0.3">
      <c r="A1231" t="str">
        <f t="shared" si="19"/>
        <v/>
      </c>
      <c r="B1231" t="str">
        <f>IF('Indtægter og info om lotterier'!I952="","",'Indtægter og info om lotterier'!A952)</f>
        <v/>
      </c>
      <c r="C1231" t="str">
        <f>IF('Indtægter og info om lotterier'!I952="","",'Indtægter og info om lotterier'!H952)</f>
        <v/>
      </c>
      <c r="D1231" t="str">
        <f>IF('Indtægter og info om lotterier'!I952="","",'Indtægter og info om lotterier'!I952)</f>
        <v/>
      </c>
      <c r="E1231" t="s">
        <v>80</v>
      </c>
    </row>
    <row r="1232" spans="1:5" x14ac:dyDescent="0.3">
      <c r="A1232" t="str">
        <f t="shared" si="19"/>
        <v/>
      </c>
      <c r="B1232" t="str">
        <f>IF('Indtægter og info om lotterier'!I953="","",'Indtægter og info om lotterier'!A953)</f>
        <v/>
      </c>
      <c r="C1232" t="str">
        <f>IF('Indtægter og info om lotterier'!I953="","",'Indtægter og info om lotterier'!H953)</f>
        <v/>
      </c>
      <c r="D1232" t="str">
        <f>IF('Indtægter og info om lotterier'!I953="","",'Indtægter og info om lotterier'!I953)</f>
        <v/>
      </c>
      <c r="E1232" t="s">
        <v>80</v>
      </c>
    </row>
    <row r="1233" spans="1:5" x14ac:dyDescent="0.3">
      <c r="A1233" t="str">
        <f t="shared" si="19"/>
        <v/>
      </c>
      <c r="B1233" t="str">
        <f>IF('Indtægter og info om lotterier'!I954="","",'Indtægter og info om lotterier'!A954)</f>
        <v/>
      </c>
      <c r="C1233" t="str">
        <f>IF('Indtægter og info om lotterier'!I954="","",'Indtægter og info om lotterier'!H954)</f>
        <v/>
      </c>
      <c r="D1233" t="str">
        <f>IF('Indtægter og info om lotterier'!I954="","",'Indtægter og info om lotterier'!I954)</f>
        <v/>
      </c>
      <c r="E1233" t="s">
        <v>80</v>
      </c>
    </row>
    <row r="1234" spans="1:5" x14ac:dyDescent="0.3">
      <c r="A1234" t="str">
        <f t="shared" si="19"/>
        <v/>
      </c>
      <c r="B1234" t="str">
        <f>IF('Indtægter og info om lotterier'!I955="","",'Indtægter og info om lotterier'!A955)</f>
        <v/>
      </c>
      <c r="C1234" t="str">
        <f>IF('Indtægter og info om lotterier'!I955="","",'Indtægter og info om lotterier'!H955)</f>
        <v/>
      </c>
      <c r="D1234" t="str">
        <f>IF('Indtægter og info om lotterier'!I955="","",'Indtægter og info om lotterier'!I955)</f>
        <v/>
      </c>
      <c r="E1234" t="s">
        <v>80</v>
      </c>
    </row>
    <row r="1235" spans="1:5" x14ac:dyDescent="0.3">
      <c r="A1235" t="str">
        <f t="shared" si="19"/>
        <v/>
      </c>
      <c r="B1235" t="str">
        <f>IF('Indtægter og info om lotterier'!I956="","",'Indtægter og info om lotterier'!A956)</f>
        <v/>
      </c>
      <c r="C1235" t="str">
        <f>IF('Indtægter og info om lotterier'!I956="","",'Indtægter og info om lotterier'!H956)</f>
        <v/>
      </c>
      <c r="D1235" t="str">
        <f>IF('Indtægter og info om lotterier'!I956="","",'Indtægter og info om lotterier'!I956)</f>
        <v/>
      </c>
      <c r="E1235" t="s">
        <v>80</v>
      </c>
    </row>
    <row r="1236" spans="1:5" x14ac:dyDescent="0.3">
      <c r="A1236" t="str">
        <f t="shared" si="19"/>
        <v/>
      </c>
      <c r="B1236" t="str">
        <f>IF('Indtægter og info om lotterier'!I957="","",'Indtægter og info om lotterier'!A957)</f>
        <v/>
      </c>
      <c r="C1236" t="str">
        <f>IF('Indtægter og info om lotterier'!I957="","",'Indtægter og info om lotterier'!H957)</f>
        <v/>
      </c>
      <c r="D1236" t="str">
        <f>IF('Indtægter og info om lotterier'!I957="","",'Indtægter og info om lotterier'!I957)</f>
        <v/>
      </c>
      <c r="E1236" t="s">
        <v>80</v>
      </c>
    </row>
    <row r="1237" spans="1:5" x14ac:dyDescent="0.3">
      <c r="A1237" t="str">
        <f t="shared" si="19"/>
        <v/>
      </c>
      <c r="B1237" t="str">
        <f>IF('Indtægter og info om lotterier'!I958="","",'Indtægter og info om lotterier'!A958)</f>
        <v/>
      </c>
      <c r="C1237" t="str">
        <f>IF('Indtægter og info om lotterier'!I958="","",'Indtægter og info om lotterier'!H958)</f>
        <v/>
      </c>
      <c r="D1237" t="str">
        <f>IF('Indtægter og info om lotterier'!I958="","",'Indtægter og info om lotterier'!I958)</f>
        <v/>
      </c>
      <c r="E1237" t="s">
        <v>80</v>
      </c>
    </row>
    <row r="1238" spans="1:5" x14ac:dyDescent="0.3">
      <c r="A1238" t="str">
        <f t="shared" si="19"/>
        <v/>
      </c>
      <c r="B1238" t="str">
        <f>IF('Indtægter og info om lotterier'!I959="","",'Indtægter og info om lotterier'!A959)</f>
        <v/>
      </c>
      <c r="C1238" t="str">
        <f>IF('Indtægter og info om lotterier'!I959="","",'Indtægter og info om lotterier'!H959)</f>
        <v/>
      </c>
      <c r="D1238" t="str">
        <f>IF('Indtægter og info om lotterier'!I959="","",'Indtægter og info om lotterier'!I959)</f>
        <v/>
      </c>
      <c r="E1238" t="s">
        <v>80</v>
      </c>
    </row>
    <row r="1239" spans="1:5" x14ac:dyDescent="0.3">
      <c r="A1239" t="str">
        <f t="shared" si="19"/>
        <v/>
      </c>
      <c r="B1239" t="str">
        <f>IF('Indtægter og info om lotterier'!I960="","",'Indtægter og info om lotterier'!A960)</f>
        <v/>
      </c>
      <c r="C1239" t="str">
        <f>IF('Indtægter og info om lotterier'!I960="","",'Indtægter og info om lotterier'!H960)</f>
        <v/>
      </c>
      <c r="D1239" t="str">
        <f>IF('Indtægter og info om lotterier'!I960="","",'Indtægter og info om lotterier'!I960)</f>
        <v/>
      </c>
      <c r="E1239" t="s">
        <v>80</v>
      </c>
    </row>
    <row r="1240" spans="1:5" x14ac:dyDescent="0.3">
      <c r="A1240" t="str">
        <f t="shared" si="19"/>
        <v/>
      </c>
      <c r="B1240" t="str">
        <f>IF('Indtægter og info om lotterier'!I961="","",'Indtægter og info om lotterier'!A961)</f>
        <v/>
      </c>
      <c r="C1240" t="str">
        <f>IF('Indtægter og info om lotterier'!I961="","",'Indtægter og info om lotterier'!H961)</f>
        <v/>
      </c>
      <c r="D1240" t="str">
        <f>IF('Indtægter og info om lotterier'!I961="","",'Indtægter og info om lotterier'!I961)</f>
        <v/>
      </c>
      <c r="E1240" t="s">
        <v>80</v>
      </c>
    </row>
    <row r="1241" spans="1:5" x14ac:dyDescent="0.3">
      <c r="A1241" t="str">
        <f t="shared" si="19"/>
        <v/>
      </c>
      <c r="B1241" t="str">
        <f>IF('Indtægter og info om lotterier'!I962="","",'Indtægter og info om lotterier'!A962)</f>
        <v/>
      </c>
      <c r="C1241" t="str">
        <f>IF('Indtægter og info om lotterier'!I962="","",'Indtægter og info om lotterier'!H962)</f>
        <v/>
      </c>
      <c r="D1241" t="str">
        <f>IF('Indtægter og info om lotterier'!I962="","",'Indtægter og info om lotterier'!I962)</f>
        <v/>
      </c>
      <c r="E1241" t="s">
        <v>80</v>
      </c>
    </row>
    <row r="1242" spans="1:5" x14ac:dyDescent="0.3">
      <c r="A1242" t="str">
        <f t="shared" si="19"/>
        <v/>
      </c>
      <c r="B1242" t="str">
        <f>IF('Indtægter og info om lotterier'!I963="","",'Indtægter og info om lotterier'!A963)</f>
        <v/>
      </c>
      <c r="C1242" t="str">
        <f>IF('Indtægter og info om lotterier'!I963="","",'Indtægter og info om lotterier'!H963)</f>
        <v/>
      </c>
      <c r="D1242" t="str">
        <f>IF('Indtægter og info om lotterier'!I963="","",'Indtægter og info om lotterier'!I963)</f>
        <v/>
      </c>
      <c r="E1242" t="s">
        <v>80</v>
      </c>
    </row>
    <row r="1243" spans="1:5" x14ac:dyDescent="0.3">
      <c r="A1243" t="str">
        <f t="shared" si="19"/>
        <v/>
      </c>
      <c r="B1243" t="str">
        <f>IF('Indtægter og info om lotterier'!I964="","",'Indtægter og info om lotterier'!A964)</f>
        <v/>
      </c>
      <c r="C1243" t="str">
        <f>IF('Indtægter og info om lotterier'!I964="","",'Indtægter og info om lotterier'!H964)</f>
        <v/>
      </c>
      <c r="D1243" t="str">
        <f>IF('Indtægter og info om lotterier'!I964="","",'Indtægter og info om lotterier'!I964)</f>
        <v/>
      </c>
      <c r="E1243" t="s">
        <v>80</v>
      </c>
    </row>
    <row r="1244" spans="1:5" x14ac:dyDescent="0.3">
      <c r="A1244" t="str">
        <f t="shared" si="19"/>
        <v/>
      </c>
      <c r="B1244" t="str">
        <f>IF('Indtægter og info om lotterier'!I965="","",'Indtægter og info om lotterier'!A965)</f>
        <v/>
      </c>
      <c r="C1244" t="str">
        <f>IF('Indtægter og info om lotterier'!I965="","",'Indtægter og info om lotterier'!H965)</f>
        <v/>
      </c>
      <c r="D1244" t="str">
        <f>IF('Indtægter og info om lotterier'!I965="","",'Indtægter og info om lotterier'!I965)</f>
        <v/>
      </c>
      <c r="E1244" t="s">
        <v>80</v>
      </c>
    </row>
    <row r="1245" spans="1:5" x14ac:dyDescent="0.3">
      <c r="A1245" t="str">
        <f t="shared" si="19"/>
        <v/>
      </c>
      <c r="B1245" t="str">
        <f>IF('Indtægter og info om lotterier'!I966="","",'Indtægter og info om lotterier'!A966)</f>
        <v/>
      </c>
      <c r="C1245" t="str">
        <f>IF('Indtægter og info om lotterier'!I966="","",'Indtægter og info om lotterier'!H966)</f>
        <v/>
      </c>
      <c r="D1245" t="str">
        <f>IF('Indtægter og info om lotterier'!I966="","",'Indtægter og info om lotterier'!I966)</f>
        <v/>
      </c>
      <c r="E1245" t="s">
        <v>80</v>
      </c>
    </row>
    <row r="1246" spans="1:5" x14ac:dyDescent="0.3">
      <c r="A1246" t="str">
        <f t="shared" ref="A1246:A1279" si="20">IF(D1246="","","Indtægt")</f>
        <v/>
      </c>
      <c r="B1246" t="str">
        <f>IF('Indtægter og info om lotterier'!I967="","",'Indtægter og info om lotterier'!A967)</f>
        <v/>
      </c>
      <c r="C1246" t="str">
        <f>IF('Indtægter og info om lotterier'!I967="","",'Indtægter og info om lotterier'!H967)</f>
        <v/>
      </c>
      <c r="D1246" t="str">
        <f>IF('Indtægter og info om lotterier'!I967="","",'Indtægter og info om lotterier'!I967)</f>
        <v/>
      </c>
      <c r="E1246" t="s">
        <v>80</v>
      </c>
    </row>
    <row r="1247" spans="1:5" x14ac:dyDescent="0.3">
      <c r="A1247" t="str">
        <f t="shared" si="20"/>
        <v/>
      </c>
      <c r="B1247" t="str">
        <f>IF('Indtægter og info om lotterier'!I968="","",'Indtægter og info om lotterier'!A968)</f>
        <v/>
      </c>
      <c r="C1247" t="str">
        <f>IF('Indtægter og info om lotterier'!I968="","",'Indtægter og info om lotterier'!H968)</f>
        <v/>
      </c>
      <c r="D1247" t="str">
        <f>IF('Indtægter og info om lotterier'!I968="","",'Indtægter og info om lotterier'!I968)</f>
        <v/>
      </c>
      <c r="E1247" t="s">
        <v>80</v>
      </c>
    </row>
    <row r="1248" spans="1:5" x14ac:dyDescent="0.3">
      <c r="A1248" t="str">
        <f t="shared" si="20"/>
        <v/>
      </c>
      <c r="B1248" t="str">
        <f>IF('Indtægter og info om lotterier'!I969="","",'Indtægter og info om lotterier'!A969)</f>
        <v/>
      </c>
      <c r="C1248" t="str">
        <f>IF('Indtægter og info om lotterier'!I969="","",'Indtægter og info om lotterier'!H969)</f>
        <v/>
      </c>
      <c r="D1248" t="str">
        <f>IF('Indtægter og info om lotterier'!I969="","",'Indtægter og info om lotterier'!I969)</f>
        <v/>
      </c>
      <c r="E1248" t="s">
        <v>80</v>
      </c>
    </row>
    <row r="1249" spans="1:5" x14ac:dyDescent="0.3">
      <c r="A1249" t="str">
        <f t="shared" si="20"/>
        <v/>
      </c>
      <c r="B1249" t="str">
        <f>IF('Indtægter og info om lotterier'!I970="","",'Indtægter og info om lotterier'!A970)</f>
        <v/>
      </c>
      <c r="C1249" t="str">
        <f>IF('Indtægter og info om lotterier'!I970="","",'Indtægter og info om lotterier'!H970)</f>
        <v/>
      </c>
      <c r="D1249" t="str">
        <f>IF('Indtægter og info om lotterier'!I970="","",'Indtægter og info om lotterier'!I970)</f>
        <v/>
      </c>
      <c r="E1249" t="s">
        <v>80</v>
      </c>
    </row>
    <row r="1250" spans="1:5" x14ac:dyDescent="0.3">
      <c r="A1250" t="str">
        <f t="shared" si="20"/>
        <v/>
      </c>
      <c r="B1250" t="str">
        <f>IF('Indtægter og info om lotterier'!I971="","",'Indtægter og info om lotterier'!A971)</f>
        <v/>
      </c>
      <c r="C1250" t="str">
        <f>IF('Indtægter og info om lotterier'!I971="","",'Indtægter og info om lotterier'!H971)</f>
        <v/>
      </c>
      <c r="D1250" t="str">
        <f>IF('Indtægter og info om lotterier'!I971="","",'Indtægter og info om lotterier'!I971)</f>
        <v/>
      </c>
      <c r="E1250" t="s">
        <v>80</v>
      </c>
    </row>
    <row r="1251" spans="1:5" x14ac:dyDescent="0.3">
      <c r="A1251" t="str">
        <f t="shared" si="20"/>
        <v/>
      </c>
      <c r="B1251" t="str">
        <f>IF('Indtægter og info om lotterier'!I972="","",'Indtægter og info om lotterier'!A972)</f>
        <v/>
      </c>
      <c r="C1251" t="str">
        <f>IF('Indtægter og info om lotterier'!I972="","",'Indtægter og info om lotterier'!H972)</f>
        <v/>
      </c>
      <c r="D1251" t="str">
        <f>IF('Indtægter og info om lotterier'!I972="","",'Indtægter og info om lotterier'!I972)</f>
        <v/>
      </c>
      <c r="E1251" t="s">
        <v>80</v>
      </c>
    </row>
    <row r="1252" spans="1:5" x14ac:dyDescent="0.3">
      <c r="A1252" t="str">
        <f t="shared" si="20"/>
        <v/>
      </c>
      <c r="B1252" t="str">
        <f>IF('Indtægter og info om lotterier'!I973="","",'Indtægter og info om lotterier'!A973)</f>
        <v/>
      </c>
      <c r="C1252" t="str">
        <f>IF('Indtægter og info om lotterier'!I973="","",'Indtægter og info om lotterier'!H973)</f>
        <v/>
      </c>
      <c r="D1252" t="str">
        <f>IF('Indtægter og info om lotterier'!I973="","",'Indtægter og info om lotterier'!I973)</f>
        <v/>
      </c>
      <c r="E1252" t="s">
        <v>80</v>
      </c>
    </row>
    <row r="1253" spans="1:5" x14ac:dyDescent="0.3">
      <c r="A1253" t="str">
        <f t="shared" si="20"/>
        <v/>
      </c>
      <c r="B1253" t="str">
        <f>IF('Indtægter og info om lotterier'!I974="","",'Indtægter og info om lotterier'!A974)</f>
        <v/>
      </c>
      <c r="C1253" t="str">
        <f>IF('Indtægter og info om lotterier'!I974="","",'Indtægter og info om lotterier'!H974)</f>
        <v/>
      </c>
      <c r="D1253" t="str">
        <f>IF('Indtægter og info om lotterier'!I974="","",'Indtægter og info om lotterier'!I974)</f>
        <v/>
      </c>
      <c r="E1253" t="s">
        <v>80</v>
      </c>
    </row>
    <row r="1254" spans="1:5" x14ac:dyDescent="0.3">
      <c r="A1254" t="str">
        <f t="shared" si="20"/>
        <v/>
      </c>
      <c r="B1254" t="str">
        <f>IF('Indtægter og info om lotterier'!I975="","",'Indtægter og info om lotterier'!A975)</f>
        <v/>
      </c>
      <c r="C1254" t="str">
        <f>IF('Indtægter og info om lotterier'!I975="","",'Indtægter og info om lotterier'!H975)</f>
        <v/>
      </c>
      <c r="D1254" t="str">
        <f>IF('Indtægter og info om lotterier'!I975="","",'Indtægter og info om lotterier'!I975)</f>
        <v/>
      </c>
      <c r="E1254" t="s">
        <v>80</v>
      </c>
    </row>
    <row r="1255" spans="1:5" x14ac:dyDescent="0.3">
      <c r="A1255" t="str">
        <f t="shared" si="20"/>
        <v/>
      </c>
      <c r="B1255" t="str">
        <f>IF('Indtægter og info om lotterier'!I976="","",'Indtægter og info om lotterier'!A976)</f>
        <v/>
      </c>
      <c r="C1255" t="str">
        <f>IF('Indtægter og info om lotterier'!I976="","",'Indtægter og info om lotterier'!H976)</f>
        <v/>
      </c>
      <c r="D1255" t="str">
        <f>IF('Indtægter og info om lotterier'!I976="","",'Indtægter og info om lotterier'!I976)</f>
        <v/>
      </c>
      <c r="E1255" t="s">
        <v>80</v>
      </c>
    </row>
    <row r="1256" spans="1:5" x14ac:dyDescent="0.3">
      <c r="A1256" t="str">
        <f t="shared" si="20"/>
        <v/>
      </c>
      <c r="B1256" t="str">
        <f>IF('Indtægter og info om lotterier'!I977="","",'Indtægter og info om lotterier'!A977)</f>
        <v/>
      </c>
      <c r="C1256" t="str">
        <f>IF('Indtægter og info om lotterier'!I977="","",'Indtægter og info om lotterier'!H977)</f>
        <v/>
      </c>
      <c r="D1256" t="str">
        <f>IF('Indtægter og info om lotterier'!I977="","",'Indtægter og info om lotterier'!I977)</f>
        <v/>
      </c>
      <c r="E1256" t="s">
        <v>80</v>
      </c>
    </row>
    <row r="1257" spans="1:5" x14ac:dyDescent="0.3">
      <c r="A1257" t="str">
        <f t="shared" si="20"/>
        <v/>
      </c>
      <c r="B1257" t="str">
        <f>IF('Indtægter og info om lotterier'!I978="","",'Indtægter og info om lotterier'!A978)</f>
        <v/>
      </c>
      <c r="C1257" t="str">
        <f>IF('Indtægter og info om lotterier'!I978="","",'Indtægter og info om lotterier'!H978)</f>
        <v/>
      </c>
      <c r="D1257" t="str">
        <f>IF('Indtægter og info om lotterier'!I978="","",'Indtægter og info om lotterier'!I978)</f>
        <v/>
      </c>
      <c r="E1257" t="s">
        <v>80</v>
      </c>
    </row>
    <row r="1258" spans="1:5" x14ac:dyDescent="0.3">
      <c r="A1258" t="str">
        <f t="shared" si="20"/>
        <v/>
      </c>
      <c r="B1258" t="str">
        <f>IF('Indtægter og info om lotterier'!I979="","",'Indtægter og info om lotterier'!A979)</f>
        <v/>
      </c>
      <c r="C1258" t="str">
        <f>IF('Indtægter og info om lotterier'!I979="","",'Indtægter og info om lotterier'!H979)</f>
        <v/>
      </c>
      <c r="D1258" t="str">
        <f>IF('Indtægter og info om lotterier'!I979="","",'Indtægter og info om lotterier'!I979)</f>
        <v/>
      </c>
      <c r="E1258" t="s">
        <v>80</v>
      </c>
    </row>
    <row r="1259" spans="1:5" x14ac:dyDescent="0.3">
      <c r="A1259" t="str">
        <f t="shared" si="20"/>
        <v/>
      </c>
      <c r="B1259" t="str">
        <f>IF('Indtægter og info om lotterier'!I980="","",'Indtægter og info om lotterier'!A980)</f>
        <v/>
      </c>
      <c r="C1259" t="str">
        <f>IF('Indtægter og info om lotterier'!I980="","",'Indtægter og info om lotterier'!H980)</f>
        <v/>
      </c>
      <c r="D1259" t="str">
        <f>IF('Indtægter og info om lotterier'!I980="","",'Indtægter og info om lotterier'!I980)</f>
        <v/>
      </c>
      <c r="E1259" t="s">
        <v>80</v>
      </c>
    </row>
    <row r="1260" spans="1:5" x14ac:dyDescent="0.3">
      <c r="A1260" t="str">
        <f t="shared" si="20"/>
        <v/>
      </c>
      <c r="B1260" t="str">
        <f>IF('Indtægter og info om lotterier'!I981="","",'Indtægter og info om lotterier'!A981)</f>
        <v/>
      </c>
      <c r="C1260" t="str">
        <f>IF('Indtægter og info om lotterier'!I981="","",'Indtægter og info om lotterier'!H981)</f>
        <v/>
      </c>
      <c r="D1260" t="str">
        <f>IF('Indtægter og info om lotterier'!I981="","",'Indtægter og info om lotterier'!I981)</f>
        <v/>
      </c>
      <c r="E1260" t="s">
        <v>80</v>
      </c>
    </row>
    <row r="1261" spans="1:5" x14ac:dyDescent="0.3">
      <c r="A1261" t="str">
        <f t="shared" si="20"/>
        <v/>
      </c>
      <c r="B1261" t="str">
        <f>IF('Indtægter og info om lotterier'!I982="","",'Indtægter og info om lotterier'!A982)</f>
        <v/>
      </c>
      <c r="C1261" t="str">
        <f>IF('Indtægter og info om lotterier'!I982="","",'Indtægter og info om lotterier'!H982)</f>
        <v/>
      </c>
      <c r="D1261" t="str">
        <f>IF('Indtægter og info om lotterier'!I982="","",'Indtægter og info om lotterier'!I982)</f>
        <v/>
      </c>
      <c r="E1261" t="s">
        <v>80</v>
      </c>
    </row>
    <row r="1262" spans="1:5" x14ac:dyDescent="0.3">
      <c r="A1262" t="str">
        <f t="shared" si="20"/>
        <v/>
      </c>
      <c r="B1262" t="str">
        <f>IF('Indtægter og info om lotterier'!I983="","",'Indtægter og info om lotterier'!A983)</f>
        <v/>
      </c>
      <c r="C1262" t="str">
        <f>IF('Indtægter og info om lotterier'!I983="","",'Indtægter og info om lotterier'!H983)</f>
        <v/>
      </c>
      <c r="D1262" t="str">
        <f>IF('Indtægter og info om lotterier'!I983="","",'Indtægter og info om lotterier'!I983)</f>
        <v/>
      </c>
      <c r="E1262" t="s">
        <v>80</v>
      </c>
    </row>
    <row r="1263" spans="1:5" x14ac:dyDescent="0.3">
      <c r="A1263" t="str">
        <f t="shared" si="20"/>
        <v/>
      </c>
      <c r="B1263" t="str">
        <f>IF('Indtægter og info om lotterier'!I984="","",'Indtægter og info om lotterier'!A984)</f>
        <v/>
      </c>
      <c r="C1263" t="str">
        <f>IF('Indtægter og info om lotterier'!I984="","",'Indtægter og info om lotterier'!H984)</f>
        <v/>
      </c>
      <c r="D1263" t="str">
        <f>IF('Indtægter og info om lotterier'!I984="","",'Indtægter og info om lotterier'!I984)</f>
        <v/>
      </c>
      <c r="E1263" t="s">
        <v>80</v>
      </c>
    </row>
    <row r="1264" spans="1:5" x14ac:dyDescent="0.3">
      <c r="A1264" t="str">
        <f t="shared" si="20"/>
        <v/>
      </c>
      <c r="B1264" t="str">
        <f>IF('Indtægter og info om lotterier'!I985="","",'Indtægter og info om lotterier'!A985)</f>
        <v/>
      </c>
      <c r="C1264" t="str">
        <f>IF('Indtægter og info om lotterier'!I985="","",'Indtægter og info om lotterier'!H985)</f>
        <v/>
      </c>
      <c r="D1264" t="str">
        <f>IF('Indtægter og info om lotterier'!I985="","",'Indtægter og info om lotterier'!I985)</f>
        <v/>
      </c>
      <c r="E1264" t="s">
        <v>80</v>
      </c>
    </row>
    <row r="1265" spans="1:5" x14ac:dyDescent="0.3">
      <c r="A1265" t="str">
        <f t="shared" si="20"/>
        <v/>
      </c>
      <c r="B1265" t="str">
        <f>IF('Indtægter og info om lotterier'!I986="","",'Indtægter og info om lotterier'!A986)</f>
        <v/>
      </c>
      <c r="C1265" t="str">
        <f>IF('Indtægter og info om lotterier'!I986="","",'Indtægter og info om lotterier'!H986)</f>
        <v/>
      </c>
      <c r="D1265" t="str">
        <f>IF('Indtægter og info om lotterier'!I986="","",'Indtægter og info om lotterier'!I986)</f>
        <v/>
      </c>
      <c r="E1265" t="s">
        <v>80</v>
      </c>
    </row>
    <row r="1266" spans="1:5" x14ac:dyDescent="0.3">
      <c r="A1266" t="str">
        <f t="shared" si="20"/>
        <v/>
      </c>
      <c r="B1266" t="str">
        <f>IF('Indtægter og info om lotterier'!I987="","",'Indtægter og info om lotterier'!A987)</f>
        <v/>
      </c>
      <c r="C1266" t="str">
        <f>IF('Indtægter og info om lotterier'!I987="","",'Indtægter og info om lotterier'!H987)</f>
        <v/>
      </c>
      <c r="D1266" t="str">
        <f>IF('Indtægter og info om lotterier'!I987="","",'Indtægter og info om lotterier'!I987)</f>
        <v/>
      </c>
      <c r="E1266" t="s">
        <v>80</v>
      </c>
    </row>
    <row r="1267" spans="1:5" x14ac:dyDescent="0.3">
      <c r="A1267" t="str">
        <f t="shared" si="20"/>
        <v/>
      </c>
      <c r="B1267" t="str">
        <f>IF('Indtægter og info om lotterier'!I988="","",'Indtægter og info om lotterier'!A988)</f>
        <v/>
      </c>
      <c r="C1267" t="str">
        <f>IF('Indtægter og info om lotterier'!I988="","",'Indtægter og info om lotterier'!H988)</f>
        <v/>
      </c>
      <c r="D1267" t="str">
        <f>IF('Indtægter og info om lotterier'!I988="","",'Indtægter og info om lotterier'!I988)</f>
        <v/>
      </c>
      <c r="E1267" t="s">
        <v>80</v>
      </c>
    </row>
    <row r="1268" spans="1:5" x14ac:dyDescent="0.3">
      <c r="A1268" t="str">
        <f t="shared" si="20"/>
        <v/>
      </c>
      <c r="B1268" t="str">
        <f>IF('Indtægter og info om lotterier'!I989="","",'Indtægter og info om lotterier'!A989)</f>
        <v/>
      </c>
      <c r="C1268" t="str">
        <f>IF('Indtægter og info om lotterier'!I989="","",'Indtægter og info om lotterier'!H989)</f>
        <v/>
      </c>
      <c r="D1268" t="str">
        <f>IF('Indtægter og info om lotterier'!I989="","",'Indtægter og info om lotterier'!I989)</f>
        <v/>
      </c>
      <c r="E1268" t="s">
        <v>80</v>
      </c>
    </row>
    <row r="1269" spans="1:5" x14ac:dyDescent="0.3">
      <c r="A1269" t="str">
        <f t="shared" si="20"/>
        <v/>
      </c>
      <c r="B1269" t="str">
        <f>IF('Indtægter og info om lotterier'!I990="","",'Indtægter og info om lotterier'!A990)</f>
        <v/>
      </c>
      <c r="C1269" t="str">
        <f>IF('Indtægter og info om lotterier'!I990="","",'Indtægter og info om lotterier'!H990)</f>
        <v/>
      </c>
      <c r="D1269" t="str">
        <f>IF('Indtægter og info om lotterier'!I990="","",'Indtægter og info om lotterier'!I990)</f>
        <v/>
      </c>
      <c r="E1269" t="s">
        <v>80</v>
      </c>
    </row>
    <row r="1270" spans="1:5" x14ac:dyDescent="0.3">
      <c r="A1270" t="str">
        <f t="shared" si="20"/>
        <v/>
      </c>
      <c r="B1270" t="str">
        <f>IF('Indtægter og info om lotterier'!I991="","",'Indtægter og info om lotterier'!A991)</f>
        <v/>
      </c>
      <c r="C1270" t="str">
        <f>IF('Indtægter og info om lotterier'!I991="","",'Indtægter og info om lotterier'!H991)</f>
        <v/>
      </c>
      <c r="D1270" t="str">
        <f>IF('Indtægter og info om lotterier'!I991="","",'Indtægter og info om lotterier'!I991)</f>
        <v/>
      </c>
      <c r="E1270" t="s">
        <v>80</v>
      </c>
    </row>
    <row r="1271" spans="1:5" x14ac:dyDescent="0.3">
      <c r="A1271" t="str">
        <f t="shared" si="20"/>
        <v/>
      </c>
      <c r="B1271" t="str">
        <f>IF('Indtægter og info om lotterier'!I992="","",'Indtægter og info om lotterier'!A992)</f>
        <v/>
      </c>
      <c r="C1271" t="str">
        <f>IF('Indtægter og info om lotterier'!I992="","",'Indtægter og info om lotterier'!H992)</f>
        <v/>
      </c>
      <c r="D1271" t="str">
        <f>IF('Indtægter og info om lotterier'!I992="","",'Indtægter og info om lotterier'!I992)</f>
        <v/>
      </c>
      <c r="E1271" t="s">
        <v>80</v>
      </c>
    </row>
    <row r="1272" spans="1:5" x14ac:dyDescent="0.3">
      <c r="A1272" t="str">
        <f t="shared" si="20"/>
        <v/>
      </c>
      <c r="B1272" t="str">
        <f>IF('Indtægter og info om lotterier'!I993="","",'Indtægter og info om lotterier'!A993)</f>
        <v/>
      </c>
      <c r="C1272" t="str">
        <f>IF('Indtægter og info om lotterier'!I993="","",'Indtægter og info om lotterier'!H993)</f>
        <v/>
      </c>
      <c r="D1272" t="str">
        <f>IF('Indtægter og info om lotterier'!I993="","",'Indtægter og info om lotterier'!I993)</f>
        <v/>
      </c>
      <c r="E1272" t="s">
        <v>80</v>
      </c>
    </row>
    <row r="1273" spans="1:5" x14ac:dyDescent="0.3">
      <c r="A1273" t="str">
        <f t="shared" si="20"/>
        <v/>
      </c>
      <c r="B1273" t="str">
        <f>IF('Indtægter og info om lotterier'!I994="","",'Indtægter og info om lotterier'!A994)</f>
        <v/>
      </c>
      <c r="C1273" t="str">
        <f>IF('Indtægter og info om lotterier'!I994="","",'Indtægter og info om lotterier'!H994)</f>
        <v/>
      </c>
      <c r="D1273" t="str">
        <f>IF('Indtægter og info om lotterier'!I994="","",'Indtægter og info om lotterier'!I994)</f>
        <v/>
      </c>
      <c r="E1273" t="s">
        <v>80</v>
      </c>
    </row>
    <row r="1274" spans="1:5" x14ac:dyDescent="0.3">
      <c r="A1274" t="str">
        <f t="shared" si="20"/>
        <v/>
      </c>
      <c r="B1274" t="str">
        <f>IF('Indtægter og info om lotterier'!I995="","",'Indtægter og info om lotterier'!A995)</f>
        <v/>
      </c>
      <c r="C1274" t="str">
        <f>IF('Indtægter og info om lotterier'!I995="","",'Indtægter og info om lotterier'!H995)</f>
        <v/>
      </c>
      <c r="D1274" t="str">
        <f>IF('Indtægter og info om lotterier'!I995="","",'Indtægter og info om lotterier'!I995)</f>
        <v/>
      </c>
      <c r="E1274" t="s">
        <v>80</v>
      </c>
    </row>
    <row r="1275" spans="1:5" x14ac:dyDescent="0.3">
      <c r="A1275" t="str">
        <f t="shared" si="20"/>
        <v/>
      </c>
      <c r="B1275" t="str">
        <f>IF('Indtægter og info om lotterier'!I996="","",'Indtægter og info om lotterier'!A996)</f>
        <v/>
      </c>
      <c r="C1275" t="str">
        <f>IF('Indtægter og info om lotterier'!I996="","",'Indtægter og info om lotterier'!H996)</f>
        <v/>
      </c>
      <c r="D1275" t="str">
        <f>IF('Indtægter og info om lotterier'!I996="","",'Indtægter og info om lotterier'!I996)</f>
        <v/>
      </c>
      <c r="E1275" t="s">
        <v>80</v>
      </c>
    </row>
    <row r="1276" spans="1:5" x14ac:dyDescent="0.3">
      <c r="A1276" t="str">
        <f t="shared" si="20"/>
        <v/>
      </c>
      <c r="B1276" t="str">
        <f>IF('Indtægter og info om lotterier'!I997="","",'Indtægter og info om lotterier'!A997)</f>
        <v/>
      </c>
      <c r="C1276" t="str">
        <f>IF('Indtægter og info om lotterier'!I997="","",'Indtægter og info om lotterier'!H997)</f>
        <v/>
      </c>
      <c r="D1276" t="str">
        <f>IF('Indtægter og info om lotterier'!I997="","",'Indtægter og info om lotterier'!I997)</f>
        <v/>
      </c>
      <c r="E1276" t="s">
        <v>80</v>
      </c>
    </row>
    <row r="1277" spans="1:5" x14ac:dyDescent="0.3">
      <c r="A1277" t="str">
        <f t="shared" si="20"/>
        <v/>
      </c>
      <c r="B1277" t="str">
        <f>IF('Indtægter og info om lotterier'!I998="","",'Indtægter og info om lotterier'!A998)</f>
        <v/>
      </c>
      <c r="C1277" t="str">
        <f>IF('Indtægter og info om lotterier'!I998="","",'Indtægter og info om lotterier'!H998)</f>
        <v/>
      </c>
      <c r="D1277" t="str">
        <f>IF('Indtægter og info om lotterier'!I998="","",'Indtægter og info om lotterier'!I998)</f>
        <v/>
      </c>
      <c r="E1277" t="s">
        <v>80</v>
      </c>
    </row>
    <row r="1278" spans="1:5" x14ac:dyDescent="0.3">
      <c r="A1278" t="str">
        <f t="shared" si="20"/>
        <v/>
      </c>
      <c r="B1278" t="str">
        <f>IF('Indtægter og info om lotterier'!I999="","",'Indtægter og info om lotterier'!A999)</f>
        <v/>
      </c>
      <c r="C1278" t="str">
        <f>IF('Indtægter og info om lotterier'!I999="","",'Indtægter og info om lotterier'!H999)</f>
        <v/>
      </c>
      <c r="D1278" t="str">
        <f>IF('Indtægter og info om lotterier'!I999="","",'Indtægter og info om lotterier'!I999)</f>
        <v/>
      </c>
      <c r="E1278" t="s">
        <v>80</v>
      </c>
    </row>
    <row r="1279" spans="1:5" x14ac:dyDescent="0.3">
      <c r="A1279" t="str">
        <f t="shared" si="20"/>
        <v/>
      </c>
      <c r="B1279" t="str">
        <f>IF('Indtægter og info om lotterier'!I1000="","",'Indtægter og info om lotterier'!A1000)</f>
        <v/>
      </c>
      <c r="C1279" t="str">
        <f>IF('Indtægter og info om lotterier'!I1000="","",'Indtægter og info om lotterier'!H1000)</f>
        <v/>
      </c>
      <c r="D1279" t="str">
        <f>IF('Indtægter og info om lotterier'!I1000="","",'Indtægter og info om lotterier'!I1000)</f>
        <v/>
      </c>
      <c r="E1279" t="s">
        <v>80</v>
      </c>
    </row>
  </sheetData>
  <sheetProtection algorithmName="SHA-512" hashValue="GeoANb49rfdmFv8BosGbSV8kvUXvFFI1/BUZzYVwsafHjsYolNPPEBeuaeflM3y4bec9fR3hNyVs/IrgP1yo5g==" saltValue="S+VkdmzRkLLDeZXlOw9tOw==" spinCount="100000" sheet="1" objects="1" scenarios="1" selectLockedCells="1" selectUnlockedCells="1"/>
  <phoneticPr fontId="6" type="noConversion"/>
  <pageMargins left="0.7" right="0.7" top="0.75" bottom="0.75" header="0.3" footer="0.3"/>
  <customProperties>
    <customPr name="_pios_id" r:id="rId1"/>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46ADFB-A8C3-42BE-A928-A3555B638C1F}">
  <dimension ref="A4:A38"/>
  <sheetViews>
    <sheetView workbookViewId="0">
      <selection activeCell="A8" sqref="A8"/>
    </sheetView>
  </sheetViews>
  <sheetFormatPr defaultRowHeight="14.4" x14ac:dyDescent="0.3"/>
  <cols>
    <col min="1" max="1" width="30.6640625" bestFit="1" customWidth="1"/>
    <col min="2" max="2" width="28" customWidth="1"/>
    <col min="3" max="4" width="26.33203125" customWidth="1"/>
    <col min="5" max="5" width="26.88671875" customWidth="1"/>
    <col min="6" max="6" width="25.44140625" customWidth="1"/>
    <col min="7" max="7" width="25.109375" customWidth="1"/>
  </cols>
  <sheetData>
    <row r="4" spans="1:1" ht="15" thickBot="1" x14ac:dyDescent="0.35"/>
    <row r="5" spans="1:1" x14ac:dyDescent="0.3">
      <c r="A5" s="126" t="s">
        <v>40</v>
      </c>
    </row>
    <row r="6" spans="1:1" ht="15" customHeight="1" x14ac:dyDescent="0.3">
      <c r="A6" s="127"/>
    </row>
    <row r="7" spans="1:1" ht="15" thickBot="1" x14ac:dyDescent="0.35">
      <c r="A7" s="14" cm="1">
        <f t="array" ref="A7">SUMPRODUCT(--('Indtægter og info om lotterier'!$G$6:$G$1000 &gt;= 'Indtægter og info om lotterier'!$F$6:$F$1000)* --('Indtægter og info om lotterier'!$G$6:$G$1000 &lt;&gt; "")*--('Indtægter og info om lotterier'!$F$6:$F$1000 &lt;&gt; ""))</f>
        <v>0</v>
      </c>
    </row>
    <row r="11" spans="1:1" x14ac:dyDescent="0.3">
      <c r="A11" t="s">
        <v>29</v>
      </c>
    </row>
    <row r="12" spans="1:1" x14ac:dyDescent="0.3">
      <c r="A12" t="s">
        <v>38</v>
      </c>
    </row>
    <row r="13" spans="1:1" x14ac:dyDescent="0.3">
      <c r="A13" t="s">
        <v>83</v>
      </c>
    </row>
    <row r="14" spans="1:1" x14ac:dyDescent="0.3">
      <c r="A14" t="s">
        <v>68</v>
      </c>
    </row>
    <row r="15" spans="1:1" x14ac:dyDescent="0.3">
      <c r="A15" t="s">
        <v>32</v>
      </c>
    </row>
    <row r="16" spans="1:1" x14ac:dyDescent="0.3">
      <c r="A16" t="s">
        <v>33</v>
      </c>
    </row>
    <row r="17" spans="1:1" x14ac:dyDescent="0.3">
      <c r="A17" t="s">
        <v>66</v>
      </c>
    </row>
    <row r="24" spans="1:1" x14ac:dyDescent="0.3">
      <c r="A24" t="s">
        <v>65</v>
      </c>
    </row>
    <row r="25" spans="1:1" x14ac:dyDescent="0.3">
      <c r="A25" t="s">
        <v>60</v>
      </c>
    </row>
    <row r="26" spans="1:1" x14ac:dyDescent="0.3">
      <c r="A26" t="s">
        <v>61</v>
      </c>
    </row>
    <row r="27" spans="1:1" x14ac:dyDescent="0.3">
      <c r="A27" t="s">
        <v>0</v>
      </c>
    </row>
    <row r="28" spans="1:1" x14ac:dyDescent="0.3">
      <c r="A28" t="s">
        <v>5</v>
      </c>
    </row>
    <row r="29" spans="1:1" x14ac:dyDescent="0.3">
      <c r="A29" t="s">
        <v>9</v>
      </c>
    </row>
    <row r="30" spans="1:1" x14ac:dyDescent="0.3">
      <c r="A30" t="s">
        <v>51</v>
      </c>
    </row>
    <row r="31" spans="1:1" x14ac:dyDescent="0.3">
      <c r="A31" t="s">
        <v>10</v>
      </c>
    </row>
    <row r="32" spans="1:1" x14ac:dyDescent="0.3">
      <c r="A32" t="s">
        <v>11</v>
      </c>
    </row>
    <row r="33" spans="1:1" x14ac:dyDescent="0.3">
      <c r="A33" t="s">
        <v>12</v>
      </c>
    </row>
    <row r="34" spans="1:1" x14ac:dyDescent="0.3">
      <c r="A34" t="s">
        <v>13</v>
      </c>
    </row>
    <row r="35" spans="1:1" x14ac:dyDescent="0.3">
      <c r="A35" t="s">
        <v>14</v>
      </c>
    </row>
    <row r="36" spans="1:1" x14ac:dyDescent="0.3">
      <c r="A36" t="s">
        <v>15</v>
      </c>
    </row>
    <row r="37" spans="1:1" x14ac:dyDescent="0.3">
      <c r="A37" t="s">
        <v>16</v>
      </c>
    </row>
    <row r="38" spans="1:1" x14ac:dyDescent="0.3">
      <c r="A38" t="s">
        <v>17</v>
      </c>
    </row>
  </sheetData>
  <sheetProtection algorithmName="SHA-512" hashValue="Kimeg3NO2l3msQBJvS/1KtCxmbnr9J9s+8gnpo1fc5eELpgPzaaG5sqWeDa+auZ8wmhtxyQVA/42sL9H9mVRxQ==" saltValue="mr7BNW6DaxZ2OrJlI+N25A==" spinCount="100000" sheet="1" objects="1" scenarios="1" selectLockedCells="1" selectUnlockedCells="1"/>
  <mergeCells count="1">
    <mergeCell ref="A5:A6"/>
  </mergeCells>
  <phoneticPr fontId="6" type="noConversion"/>
  <pageMargins left="0.7" right="0.7" top="0.75" bottom="0.75" header="0.3" footer="0.3"/>
  <customProperties>
    <customPr name="_pios_id" r:id="rId1"/>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A5BBCC477C805643830DEB7892B94E12" ma:contentTypeVersion="17" ma:contentTypeDescription="Opret et nyt dokument." ma:contentTypeScope="" ma:versionID="d7a4d957c255948c5b6f0ed806836cf7">
  <xsd:schema xmlns:xsd="http://www.w3.org/2001/XMLSchema" xmlns:xs="http://www.w3.org/2001/XMLSchema" xmlns:p="http://schemas.microsoft.com/office/2006/metadata/properties" xmlns:ns2="7d2bcada-034d-4eec-8220-4d78b4897133" xmlns:ns3="91dd87fa-919c-4bcf-8b6b-d0aac0966f95" targetNamespace="http://schemas.microsoft.com/office/2006/metadata/properties" ma:root="true" ma:fieldsID="1b3dddd2b354a37f55b3b73176608bee" ns2:_="" ns3:_="">
    <xsd:import namespace="7d2bcada-034d-4eec-8220-4d78b4897133"/>
    <xsd:import namespace="91dd87fa-919c-4bcf-8b6b-d0aac0966f95"/>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element ref="ns2:MediaServiceDateTaken"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d2bcada-034d-4eec-8220-4d78b489713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Billedmærker" ma:readOnly="false" ma:fieldId="{5cf76f15-5ced-4ddc-b409-7134ff3c332f}" ma:taxonomyMulti="true" ma:sspId="77cd6466-0c3f-4dec-b109-a6ea28fc2e6f"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91dd87fa-919c-4bcf-8b6b-d0aac0966f95" elementFormDefault="qualified">
    <xsd:import namespace="http://schemas.microsoft.com/office/2006/documentManagement/types"/>
    <xsd:import namespace="http://schemas.microsoft.com/office/infopath/2007/PartnerControls"/>
    <xsd:element name="SharedWithUsers" ma:index="12"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lt med detaljer" ma:internalName="SharedWithDetails" ma:readOnly="true">
      <xsd:simpleType>
        <xsd:restriction base="dms:Note">
          <xsd:maxLength value="255"/>
        </xsd:restriction>
      </xsd:simpleType>
    </xsd:element>
    <xsd:element name="TaxCatchAll" ma:index="24" nillable="true" ma:displayName="Taxonomy Catch All Column" ma:hidden="true" ma:list="{fffb3689-db3d-484c-9f6c-c2d9b8e2d4a5}" ma:internalName="TaxCatchAll" ma:showField="CatchAllData" ma:web="91dd87fa-919c-4bcf-8b6b-d0aac0966f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91dd87fa-919c-4bcf-8b6b-d0aac0966f95" xsi:nil="true"/>
    <lcf76f155ced4ddcb4097134ff3c332f xmlns="7d2bcada-034d-4eec-8220-4d78b4897133">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F1213463-4D98-4437-9AA4-906C14390642}">
  <ds:schemaRefs>
    <ds:schemaRef ds:uri="http://schemas.microsoft.com/sharepoint/v3/contenttype/forms"/>
  </ds:schemaRefs>
</ds:datastoreItem>
</file>

<file path=customXml/itemProps2.xml><?xml version="1.0" encoding="utf-8"?>
<ds:datastoreItem xmlns:ds="http://schemas.openxmlformats.org/officeDocument/2006/customXml" ds:itemID="{9A9462A9-BF3E-4DCC-A172-14DB4544543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d2bcada-034d-4eec-8220-4d78b4897133"/>
    <ds:schemaRef ds:uri="91dd87fa-919c-4bcf-8b6b-d0aac0966f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C64DB95-102A-4098-9340-2DF00C906160}">
  <ds:schemaRefs>
    <ds:schemaRef ds:uri="http://purl.org/dc/terms/"/>
    <ds:schemaRef ds:uri="http://schemas.microsoft.com/office/2006/documentManagement/types"/>
    <ds:schemaRef ds:uri="http://purl.org/dc/dcmitype/"/>
    <ds:schemaRef ds:uri="7d2bcada-034d-4eec-8220-4d78b4897133"/>
    <ds:schemaRef ds:uri="http://purl.org/dc/elements/1.1/"/>
    <ds:schemaRef ds:uri="http://schemas.microsoft.com/office/2006/metadata/properties"/>
    <ds:schemaRef ds:uri="91dd87fa-919c-4bcf-8b6b-d0aac0966f95"/>
    <ds:schemaRef ds:uri="http://schemas.microsoft.com/office/infopath/2007/PartnerControls"/>
    <ds:schemaRef ds:uri="http://schemas.openxmlformats.org/package/2006/metadata/core-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7</vt:i4>
      </vt:variant>
      <vt:variant>
        <vt:lpstr>Navngivne områder</vt:lpstr>
      </vt:variant>
      <vt:variant>
        <vt:i4>2</vt:i4>
      </vt:variant>
    </vt:vector>
  </HeadingPairs>
  <TitlesOfParts>
    <vt:vector size="9" baseType="lpstr">
      <vt:lpstr>Vejledning</vt:lpstr>
      <vt:lpstr>Opgørelse</vt:lpstr>
      <vt:lpstr>Indtægter og info om lotterier</vt:lpstr>
      <vt:lpstr>Udgifter</vt:lpstr>
      <vt:lpstr>Bilagsoversigt</vt:lpstr>
      <vt:lpstr>TilPivot</vt:lpstr>
      <vt:lpstr>Data</vt:lpstr>
      <vt:lpstr>Returmatrice</vt:lpstr>
      <vt:lpstr>TilOpslag</vt:lpstr>
    </vt:vector>
  </TitlesOfParts>
  <Company>Skatteministeriet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Simone Wellendorph Lehmann</cp:lastModifiedBy>
  <cp:lastPrinted>2026-01-13T13:14:58Z</cp:lastPrinted>
  <dcterms:created xsi:type="dcterms:W3CDTF">2024-10-31T13:24:53Z</dcterms:created>
  <dcterms:modified xsi:type="dcterms:W3CDTF">2026-03-03T11:27:12Z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0x010100A5BBCC477C805643830DEB7892B94E12</vt:lpwstr>
  </property>
  <property fmtid="{D5CDD505-2E9C-101B-9397-08002B2CF9AE}" pid="3" name="CustomUiType">
    <vt:lpwstr>2</vt:lpwstr>
  </property>
</Properties>
</file>